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96" documentId="13_ncr:1_{F6CB121F-512D-4AA6-A0C1-0FB36C537598}" xr6:coauthVersionLast="47" xr6:coauthVersionMax="47" xr10:uidLastSave="{48A56AF4-CEA6-4FF4-9046-AA6B65F782ED}"/>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<sst xmlns="http://schemas.openxmlformats.org/spreadsheetml/2006/main" count="180276" uniqueCount="39122">
  <si>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</si>
  <si>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</si>
  <si>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</si>
  <si>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</si>
  <si>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</si>
  <si>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</si>
  <si>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</si>
  <si>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</si>
  <si>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</si>
  <si>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</si>
  <si>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</si>
  <si>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</si>
  <si>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</si>
  <si>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</si>
  <si>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</si>
  <si>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</si>
  <si>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</si>
  <si>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</si>
  <si>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</si>
  <si>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</si>
  <si>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</si>
  <si>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</si>
  <si>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</si>
  <si>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</si>
  <si>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</si>
  <si>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</si>
  <si>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</si>
  <si>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</si>
  <si>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</si>
  <si>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</si>
  <si>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</si>
  <si>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</si>
  <si>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</si>
  <si>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</si>
  <si>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</si>
  <si>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</si>
  <si>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</si>
  <si>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</si>
  <si>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</si>
  <si>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</si>
  <si>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</si>
  <si>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</si>
  <si>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</si>
  <si>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</si>
  <si>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</si>
  <si>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</si>
  <si>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</si>
  <si>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</si>
  <si>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</si>
  <si>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</si>
  <si>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</si>
  <si>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</si>
  <si>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</si>
  <si>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</si>
  <si>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</si>
  <si>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</si>
  <si>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</si>
  <si>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</si>
  <si>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</si>
  <si>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</si>
  <si>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</si>
  <si>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</si>
  <si>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</si>
  <si>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</si>
  <si>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</si>
  <si>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</si>
  <si>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</si>
  <si>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</si>
  <si>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</si>
  <si>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</si>
  <si>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</si>
  <si>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</si>
  <si>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</si>
  <si>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</si>
  <si>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</si>
  <si>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</si>
  <si>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</si>
  <si>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</si>
  <si>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</si>
  <si>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</si>
  <si>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</si>
  <si>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</si>
  <si>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</si>
  <si>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</si>
  <si>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</si>
  <si>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</si>
  <si>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</si>
  <si>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</si>
  <si>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</si>
  <si>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</si>
  <si>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</si>
  <si>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</si>
  <si>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</si>
  <si>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</si>
  <si>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</si>
  <si>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</si>
  <si>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</si>
  <si>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</si>
  <si>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</si>
  <si>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</si>
  <si>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</si>
  <si>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</si>
  <si>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</si>
  <si>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</si>
  <si>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</si>
  <si>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</si>
  <si>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</si>
  <si>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</si>
  <si>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</si>
  <si>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</si>
  <si>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</si>
  <si>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</si>
  <si>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</si>
  <si>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</si>
  <si>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</si>
  <si>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</si>
  <si>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</si>
  <si>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</si>
  <si>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</si>
  <si>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</si>
  <si>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</si>
  <si>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</si>
  <si>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</si>
  <si>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</si>
  <si>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</si>
  <si>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</si>
  <si>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</si>
  <si>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</si>
  <si>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</si>
  <si>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</si>
  <si>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</si>
  <si>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</si>
  <si>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</si>
  <si>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</si>
  <si>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</si>
  <si>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</si>
  <si>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</si>
  <si>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</si>
  <si>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</si>
  <si>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</si>
  <si>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</si>
  <si>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</si>
  <si>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</si>
  <si>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</si>
  <si>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</si>
  <si>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</si>
  <si>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</si>
  <si>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</si>
  <si>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</si>
  <si>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</si>
  <si>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</si>
  <si>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</si>
  <si>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</si>
  <si>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</si>
  <si>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</si>
  <si>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</si>
  <si>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</si>
  <si>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</si>
  <si>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</si>
  <si>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</si>
  <si>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</si>
  <si>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</si>
  <si>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</si>
  <si>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</si>
  <si>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</si>
  <si>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</si>
  <si>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</si>
  <si>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</si>
  <si>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</si>
  <si>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</si>
  <si>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</si>
  <si>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</si>
  <si>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</si>
  <si>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</si>
  <si>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</si>
  <si>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</si>
  <si>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</si>
  <si>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</si>
  <si>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</si>
  <si>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</si>
  <si>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</si>
  <si>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</si>
  <si>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</si>
  <si>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</si>
  <si>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</si>
  <si>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</si>
  <si>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</si>
  <si>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</si>
  <si>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</si>
  <si>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</si>
  <si>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</si>
  <si>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</si>
  <si>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</si>
  <si>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</si>
  <si>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</si>
  <si>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</si>
  <si>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</si>
  <si>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</si>
  <si>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</si>
  <si>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</si>
  <si>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</si>
  <si>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</si>
  <si>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</si>
  <si>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</si>
  <si>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</si>
  <si>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</si>
  <si>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</si>
  <si>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</si>
  <si>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</si>
  <si>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</si>
  <si>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</si>
  <si>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</si>
  <si>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</si>
  <si>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</si>
  <si>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</si>
  <si>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</si>
  <si>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</si>
  <si>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</si>
  <si>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</si>
  <si>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</si>
  <si>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</si>
  <si>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</si>
  <si>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</si>
  <si>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</si>
  <si>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</si>
  <si>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</si>
  <si>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</si>
  <si>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</si>
  <si>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</si>
  <si>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</si>
  <si>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</si>
  <si>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</si>
  <si>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</si>
  <si>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</si>
  <si>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</si>
  <si>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</si>
  <si>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</si>
  <si>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</si>
  <si>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</si>
  <si>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</si>
  <si>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</si>
  <si>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</si>
  <si>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</si>
  <si>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</si>
  <si>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</si>
  <si>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</si>
  <si>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</si>
  <si>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</si>
  <si>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</si>
  <si>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</si>
  <si>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</si>
  <si>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</si>
  <si>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</si>
  <si>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</si>
  <si>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</si>
  <si>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</si>
  <si>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</si>
  <si>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</si>
  <si>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</si>
  <si>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</si>
  <si>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</si>
  <si>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</si>
  <si>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</si>
  <si>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</si>
  <si>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</si>
  <si>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</si>
  <si>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</si>
  <si>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</si>
  <si>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</si>
  <si>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</si>
  <si>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</si>
  <si>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</si>
  <si>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</si>
  <si>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</si>
  <si>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</si>
  <si>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</si>
  <si>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</si>
  <si>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</si>
  <si>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</si>
  <si>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</si>
  <si>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</si>
  <si>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</si>
  <si>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</si>
  <si>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</si>
  <si>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</si>
  <si>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</si>
  <si>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</si>
  <si>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</si>
  <si>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</si>
  <si>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</si>
  <si>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</si>
  <si>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</si>
  <si>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</si>
  <si>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</si>
  <si>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</si>
  <si>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</si>
  <si>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</si>
  <si>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</si>
  <si>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</si>
  <si>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</si>
  <si>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</si>
  <si>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</si>
  <si>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</si>
  <si>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</si>
  <si>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</si>
  <si>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</si>
  <si>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</si>
  <si>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</si>
  <si>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</si>
  <si>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</si>
  <si>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</si>
  <si>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</si>
  <si>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</si>
  <si>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</si>
  <si>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</si>
  <si>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</si>
  <si>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</si>
  <si>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</si>
  <si>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</si>
  <si>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</si>
  <si>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</si>
  <si>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</si>
  <si>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</si>
  <si>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</si>
  <si>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</si>
  <si>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</si>
  <si>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</si>
  <si>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</si>
  <si>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</si>
  <si>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</si>
  <si>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</si>
  <si>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</si>
  <si>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</si>
  <si>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</si>
  <si>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</si>
  <si>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</si>
  <si>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</si>
  <si>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</si>
  <si>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</si>
  <si>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</si>
  <si>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</si>
  <si>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</si>
  <si>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</si>
  <si>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</si>
  <si>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</si>
  <si>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</si>
  <si>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</si>
  <si>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</si>
  <si>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</si>
  <si>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</si>
  <si>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</si>
  <si>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</si>
  <si>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</si>
  <si>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</si>
  <si>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</si>
  <si>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</si>
  <si>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</si>
  <si>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</si>
  <si>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</si>
  <si>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</si>
  <si>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</si>
  <si>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</si>
  <si>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</si>
  <si>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</si>
  <si>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</si>
  <si>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</si>
  <si>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</si>
  <si>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</si>
  <si>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</si>
  <si>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</si>
  <si>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</si>
  <si>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</si>
  <si>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</si>
  <si>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</si>
  <si>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</si>
  <si>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</si>
  <si>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</si>
  <si>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</si>
  <si>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</si>
  <si>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</si>
  <si>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</si>
  <si>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</si>
  <si>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</si>
  <si>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</si>
  <si>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</si>
  <si>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</si>
  <si>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</si>
  <si>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</si>
  <si>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</si>
  <si>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</si>
  <si>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</si>
  <si>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</si>
  <si>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</si>
  <si>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</si>
  <si>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</si>
  <si>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</si>
  <si>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</si>
  <si>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</si>
  <si>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</si>
  <si>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</si>
  <si>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</si>
  <si>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</si>
  <si>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</si>
  <si>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</si>
  <si>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</si>
  <si>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</si>
  <si>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</si>
  <si>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</si>
  <si>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</si>
  <si>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</si>
  <si>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</si>
  <si>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</si>
  <si>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</si>
  <si>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</si>
  <si>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</si>
  <si>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</si>
  <si>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</si>
  <si>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</si>
  <si>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</si>
  <si>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</si>
  <si>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</si>
  <si>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</si>
  <si>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</si>
  <si>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</si>
  <si>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</si>
  <si>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</si>
  <si>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</si>
  <si>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</si>
  <si>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</si>
  <si>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</si>
  <si>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</si>
  <si>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</si>
  <si>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</si>
  <si>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</si>
  <si>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</si>
  <si>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</si>
  <si>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</si>
  <si>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</si>
  <si>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</si>
  <si>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</si>
  <si>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</si>
  <si>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</si>
  <si>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</si>
  <si>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</si>
  <si>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</si>
  <si>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</si>
  <si>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</si>
  <si>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</si>
  <si>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</si>
  <si>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</si>
  <si>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</si>
  <si>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</si>
  <si>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</si>
  <si>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</si>
  <si>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</si>
  <si>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</si>
  <si>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</si>
  <si>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</si>
  <si>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</si>
  <si>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</si>
  <si>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</si>
  <si>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</si>
  <si>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</si>
  <si>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</si>
  <si>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</si>
  <si>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</si>
  <si>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</si>
  <si>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</si>
  <si>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</si>
  <si>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</si>
  <si>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</si>
  <si>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</si>
  <si>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</si>
  <si>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</si>
  <si>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</si>
  <si>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</si>
  <si>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</si>
  <si>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</si>
  <si>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</si>
  <si>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</si>
  <si>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</si>
  <si>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</si>
  <si>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</si>
  <si>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</si>
  <si>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</si>
  <si>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</si>
  <si>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</si>
  <si>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</si>
  <si>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</si>
  <si>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</si>
  <si>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</si>
  <si>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</si>
  <si>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</si>
  <si>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</si>
  <si>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</si>
  <si>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</si>
  <si>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</si>
  <si>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</si>
  <si>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</si>
  <si>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</si>
  <si>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</si>
  <si>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</si>
  <si>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</si>
  <si>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</si>
  <si>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</si>
  <si>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</si>
  <si>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</si>
  <si>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</si>
  <si>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</si>
  <si>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</si>
  <si>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</si>
  <si>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</si>
  <si>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</si>
  <si>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</si>
  <si>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</si>
  <si>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</si>
  <si>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</si>
  <si>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</si>
  <si>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</si>
  <si>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</si>
  <si>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</si>
  <si>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</si>
  <si>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</si>
  <si>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</si>
  <si>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</si>
  <si>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</si>
  <si>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</si>
  <si>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</si>
  <si>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</si>
  <si>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</si>
  <si>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</si>
  <si>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</si>
  <si>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</si>
  <si>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</si>
  <si>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</si>
  <si>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</si>
  <si>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</si>
  <si>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</si>
  <si>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</si>
  <si>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</si>
  <si>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</si>
  <si>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</si>
  <si>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</si>
  <si>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</si>
  <si>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</si>
  <si>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</si>
  <si>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</si>
  <si>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</si>
  <si>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</si>
  <si>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</si>
  <si>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</si>
  <si>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</si>
  <si>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</si>
  <si>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</si>
  <si>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</si>
  <si>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</si>
  <si>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</si>
  <si>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</si>
  <si>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</si>
  <si>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</si>
  <si>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</si>
  <si>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</si>
  <si>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</si>
  <si>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</si>
  <si>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</si>
  <si>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</si>
  <si>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</si>
  <si>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</si>
  <si>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</si>
  <si>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</si>
  <si>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</si>
  <si>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</si>
  <si>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</si>
  <si>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</si>
  <si>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</si>
  <si>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</si>
  <si>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</si>
  <si>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</si>
  <si>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</si>
  <si>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</si>
  <si>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</si>
  <si>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</si>
  <si>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</si>
  <si>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</si>
  <si>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</si>
  <si>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</si>
  <si>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</si>
  <si>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</si>
  <si>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</si>
  <si>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</si>
  <si>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</si>
  <si>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</si>
  <si>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</si>
  <si>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</si>
  <si>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</si>
  <si>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</si>
  <si>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</si>
  <si>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</si>
  <si>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</si>
  <si>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</si>
  <si>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</si>
  <si>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</si>
  <si>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</si>
  <si>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</si>
  <si>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</si>
  <si>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</si>
  <si>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</si>
  <si>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</si>
  <si>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</si>
  <si>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</si>
  <si>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</si>
  <si>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</si>
  <si>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</si>
  <si>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</si>
  <si>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</si>
  <si>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</si>
  <si>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</si>
  <si>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</si>
  <si>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</si>
  <si>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</si>
  <si>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</si>
  <si>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</si>
  <si>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</si>
  <si>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</si>
  <si>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</si>
  <si>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</si>
  <si>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</si>
  <si>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</si>
  <si>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</si>
  <si>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</si>
  <si>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</si>
  <si>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</si>
  <si>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</si>
  <si>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</si>
  <si>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</si>
  <si>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</si>
  <si>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</si>
  <si>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</si>
  <si>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</si>
  <si>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</si>
  <si>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</si>
  <si>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</si>
  <si>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</si>
  <si>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</si>
  <si>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</si>
  <si>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</si>
  <si>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</si>
  <si>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</si>
  <si>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</si>
  <si>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</si>
  <si>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</si>
  <si>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</si>
  <si>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</si>
  <si>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</si>
  <si>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</si>
  <si>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</si>
  <si>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</si>
  <si>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</si>
  <si>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</si>
  <si>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</si>
  <si>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</si>
  <si>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</si>
  <si>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</si>
  <si>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</si>
  <si>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</si>
  <si>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</si>
  <si>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</si>
  <si>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</si>
  <si>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</si>
  <si>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</si>
  <si>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</si>
  <si>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</si>
  <si>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</si>
  <si>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</si>
  <si>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</si>
  <si>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</si>
  <si>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</si>
  <si>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</si>
  <si>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</si>
  <si>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</si>
  <si>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</si>
  <si>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</si>
  <si>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</si>
  <si>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</si>
  <si>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</si>
  <si>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</si>
  <si>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</si>
  <si>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</si>
  <si>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</si>
  <si>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</si>
  <si>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</si>
  <si>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</si>
  <si>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</si>
  <si>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</si>
  <si>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</si>
  <si>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</si>
  <si>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</si>
  <si>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</si>
  <si>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</si>
  <si>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</si>
  <si>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</si>
  <si>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</si>
  <si>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</si>
  <si>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</si>
  <si>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</si>
  <si>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</si>
  <si>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</si>
  <si>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</si>
  <si>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</si>
  <si>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</si>
  <si>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</si>
  <si>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</si>
  <si>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</si>
  <si>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</si>
  <si>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</si>
  <si>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</si>
  <si>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</si>
  <si>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</si>
  <si>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</si>
  <si>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</si>
  <si>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</si>
  <si>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</si>
  <si>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</si>
  <si>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</si>
  <si>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</si>
  <si>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</si>
  <si>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</si>
  <si>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</si>
  <si>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</si>
  <si>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</si>
  <si>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</si>
  <si>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</si>
  <si>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</si>
  <si>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</si>
  <si>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</si>
  <si>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</si>
  <si>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</si>
  <si>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</si>
  <si>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</si>
  <si>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</si>
  <si>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</si>
  <si>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</si>
  <si>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</si>
  <si>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</si>
  <si>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</si>
  <si>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</si>
  <si>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</si>
  <si>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</si>
  <si>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</si>
  <si>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</si>
  <si>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</si>
  <si>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</si>
  <si>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</si>
  <si>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</si>
  <si>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</si>
  <si>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</si>
  <si>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</si>
  <si>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</si>
  <si>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</si>
  <si>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</si>
  <si>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</si>
  <si>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</si>
  <si>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</si>
  <si>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</si>
  <si>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</si>
  <si>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</si>
  <si>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</si>
  <si>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</si>
  <si>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</si>
  <si>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</si>
  <si>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</si>
  <si>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</si>
  <si>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</si>
  <si>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</si>
  <si>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</si>
  <si>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</si>
  <si>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</si>
  <si>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</si>
  <si>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</si>
  <si>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</si>
  <si>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</si>
  <si>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</si>
  <si>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</si>
  <si>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</si>
  <si>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</si>
  <si>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</si>
  <si>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</si>
  <si>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</si>
  <si>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</si>
  <si>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</si>
  <si>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</si>
  <si>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</si>
  <si>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</si>
  <si>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</si>
  <si>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</si>
  <si>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</si>
  <si>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</si>
  <si>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</si>
  <si>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</si>
  <si>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</si>
  <si>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</si>
  <si>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</si>
  <si>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</si>
  <si>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</si>
  <si>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</si>
  <si>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</si>
  <si>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</si>
  <si>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</si>
  <si>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</si>
  <si>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</si>
  <si>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</si>
  <si>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</si>
  <si>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</si>
  <si>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</si>
  <si>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</si>
  <si>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</si>
  <si>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</si>
  <si>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</si>
  <si>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</si>
  <si>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</si>
  <si>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</si>
  <si>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</si>
  <si>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</si>
  <si>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</si>
  <si>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</si>
  <si>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</si>
  <si>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</si>
  <si>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</si>
  <si>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</si>
  <si>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</si>
  <si>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</si>
  <si>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</si>
  <si>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</si>
  <si>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</si>
  <si>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</si>
  <si>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</si>
  <si>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</si>
  <si>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</si>
  <si>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</si>
  <si>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</si>
  <si>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</si>
  <si>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</si>
  <si>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</si>
  <si>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</si>
  <si>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</si>
  <si>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</si>
  <si>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</si>
  <si>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</si>
  <si>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</si>
  <si>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</si>
  <si>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</si>
  <si>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</si>
  <si>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</si>
  <si>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</si>
  <si>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</si>
  <si>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</si>
  <si>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</si>
  <si>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</si>
  <si>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</si>
  <si>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</si>
  <si>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</si>
  <si>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</si>
  <si>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</si>
  <si>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</si>
  <si>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</si>
  <si>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</si>
  <si>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</si>
  <si>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</si>
  <si>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</si>
  <si>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</si>
  <si>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</si>
  <si>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</si>
  <si>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</si>
  <si>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</si>
  <si>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</si>
  <si>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</si>
  <si>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</si>
  <si>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</si>
  <si>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</si>
  <si>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</si>
  <si>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</si>
  <si>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</si>
  <si>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</si>
  <si>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</si>
  <si>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</si>
  <si>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</si>
  <si>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</si>
  <si>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</si>
  <si>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</si>
  <si>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</si>
  <si>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</si>
  <si>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</si>
  <si>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</si>
  <si>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</si>
  <si>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</si>
  <si>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</si>
  <si>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</si>
  <si>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</si>
  <si>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</si>
  <si>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</si>
  <si>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</si>
  <si>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</si>
  <si>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</si>
  <si>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</si>
  <si>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</si>
  <si>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</si>
  <si>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</si>
  <si>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</si>
  <si>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</si>
  <si>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</si>
  <si>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</si>
  <si>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</si>
  <si>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</si>
  <si>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</si>
  <si>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</si>
  <si>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</si>
  <si>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</si>
  <si>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</si>
  <si>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</si>
  <si>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</si>
  <si>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</si>
  <si>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</si>
  <si>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</si>
  <si>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</si>
  <si>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</si>
  <si>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</si>
  <si>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</si>
  <si>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</si>
  <si>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</si>
  <si>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</si>
  <si>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</si>
  <si>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</si>
  <si>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</si>
  <si>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</si>
  <si>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</si>
  <si>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</si>
  <si>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</si>
  <si>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</si>
  <si>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</si>
  <si>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</si>
  <si>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</si>
  <si>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</si>
  <si>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</si>
  <si>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</si>
  <si>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</si>
  <si>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</si>
  <si>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</si>
  <si>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</si>
  <si>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</si>
  <si>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</si>
  <si>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</si>
  <si>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</si>
  <si>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</si>
  <si>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</si>
  <si>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</si>
  <si>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</si>
  <si>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</si>
  <si>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</si>
  <si>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</si>
  <si>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</si>
  <si>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</si>
  <si>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</si>
  <si>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</si>
  <si>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</si>
  <si>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</si>
  <si>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</si>
  <si>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</si>
  <si>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</si>
  <si>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</si>
  <si>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</si>
  <si>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</si>
  <si>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</si>
  <si>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</si>
  <si>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</si>
  <si>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</si>
  <si>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</si>
  <si>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</si>
  <si>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</si>
  <si>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</si>
  <si>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</si>
  <si>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</si>
  <si>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</si>
  <si>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</si>
  <si>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</si>
  <si>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</si>
  <si>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</si>
  <si>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</si>
  <si>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</si>
  <si>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</si>
  <si>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</si>
  <si>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</si>
  <si>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</si>
  <si>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</si>
  <si>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</si>
  <si>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</si>
  <si>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</si>
  <si>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</si>
  <si>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</si>
  <si>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</si>
  <si>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</si>
  <si>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</si>
  <si>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</si>
  <si>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</si>
  <si>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</si>
  <si>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</si>
  <si>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</si>
  <si>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</si>
  <si>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</si>
  <si>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</si>
  <si>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</si>
  <si>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</si>
  <si>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</si>
  <si>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</si>
  <si>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</si>
  <si>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</si>
  <si>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</si>
  <si>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</si>
  <si>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</si>
  <si>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</si>
  <si>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</si>
  <si>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</si>
  <si>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</si>
  <si>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</si>
  <si>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</si>
  <si>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</si>
  <si>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</si>
  <si>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</si>
  <si>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</si>
  <si>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</si>
  <si>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</si>
  <si>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</si>
  <si>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</si>
  <si>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</si>
  <si>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</si>
  <si>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</si>
  <si>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</si>
  <si>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</si>
  <si>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</si>
  <si>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</si>
  <si>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</si>
  <si>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</si>
  <si>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</si>
  <si>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</si>
  <si>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</si>
  <si>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</si>
  <si>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</si>
  <si>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</si>
  <si>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</si>
  <si>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</si>
  <si>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</si>
  <si>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</si>
  <si>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</si>
  <si>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</si>
  <si>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</si>
  <si>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</si>
  <si>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</si>
  <si>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</si>
  <si>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</si>
  <si>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</si>
  <si>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</si>
  <si>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</si>
  <si>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</si>
  <si>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</si>
  <si>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</si>
  <si>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</si>
  <si>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</si>
  <si>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</si>
  <si>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</si>
  <si>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</si>
  <si>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</si>
  <si>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</si>
  <si>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</si>
  <si>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</si>
  <si>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</si>
  <si>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</si>
  <si>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</si>
  <si>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</si>
  <si>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</si>
  <si>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</si>
  <si>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</si>
  <si>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</si>
  <si>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</si>
  <si>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</si>
  <si>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</si>
  <si>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</si>
  <si>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</si>
  <si>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</si>
  <si>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</si>
  <si>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</si>
  <si>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</si>
  <si>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</si>
  <si>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</si>
  <si>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</si>
  <si>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</si>
  <si>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</si>
  <si>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</si>
  <si>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</si>
  <si>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</si>
  <si>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</si>
  <si>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</si>
  <si>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</si>
  <si>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</si>
  <si>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</si>
  <si>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</si>
  <si>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</si>
  <si>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</si>
  <si>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</si>
  <si>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</si>
  <si>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</si>
  <si>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</si>
  <si>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</si>
  <si>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</si>
  <si>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</si>
  <si>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</si>
  <si>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</si>
  <si>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</si>
  <si>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</si>
  <si>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</si>
  <si>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</si>
  <si>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</si>
  <si>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</si>
  <si>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</si>
  <si>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</si>
  <si>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</si>
  <si>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</si>
  <si>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</si>
  <si>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</si>
  <si>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</si>
  <si>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</si>
  <si>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</si>
  <si>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</si>
  <si>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</si>
  <si>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</si>
  <si>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</si>
  <si>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</si>
  <si>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</si>
  <si>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</si>
  <si>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</si>
  <si>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</si>
  <si>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</si>
  <si>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</si>
  <si>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</si>
  <si>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</si>
  <si>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</si>
  <si>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</si>
  <si>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</si>
  <si>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</si>
  <si>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</si>
  <si>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</si>
  <si>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</si>
  <si>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</si>
  <si>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</si>
  <si>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</si>
  <si>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</si>
  <si>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</si>
  <si>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</si>
  <si>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</si>
  <si>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</si>
  <si>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</si>
  <si>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</si>
  <si>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</si>
  <si>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</si>
  <si>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</si>
  <si>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</si>
  <si>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</si>
  <si>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</si>
  <si>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</si>
  <si>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</si>
  <si>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</si>
  <si>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</si>
  <si>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</si>
  <si>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</si>
  <si>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</si>
  <si>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</si>
  <si>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</si>
  <si>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</si>
  <si>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</si>
  <si>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</si>
  <si>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</si>
  <si>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</si>
  <si>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</si>
  <si>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</si>
  <si>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</si>
  <si>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</si>
  <si>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</si>
  <si>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</si>
  <si>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</si>
  <si>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</si>
  <si>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</si>
  <si>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</si>
  <si>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</si>
  <si>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</si>
  <si>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</si>
  <si>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</si>
  <si>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</si>
  <si>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</si>
  <si>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</si>
  <si>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</si>
  <si>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</si>
  <si>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</si>
  <si>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</si>
  <si>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</si>
  <si>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</si>
  <si>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</si>
  <si>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</si>
  <si>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</si>
  <si>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</si>
  <si>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</si>
  <si>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</si>
  <si>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</si>
  <si>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</si>
  <si>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</si>
  <si>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</si>
  <si>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</si>
  <si>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</si>
  <si>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</si>
  <si>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</si>
  <si>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</si>
  <si>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</si>
  <si>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</si>
  <si>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</si>
  <si>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</si>
  <si>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</si>
  <si>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</si>
  <si>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</si>
  <si>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</si>
  <si>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</si>
  <si>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</si>
  <si>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</si>
  <si>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</si>
  <si>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</si>
  <si>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</si>
  <si>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</si>
  <si>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</si>
  <si>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</si>
  <si>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</si>
  <si>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</si>
  <si>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</si>
  <si>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</si>
  <si>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</si>
  <si>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</si>
  <si>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</si>
  <si>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</si>
  <si>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</si>
  <si>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</si>
  <si>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</si>
  <si>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</si>
  <si>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</si>
  <si>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</si>
  <si>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</si>
  <si>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</si>
  <si>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</si>
  <si>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</si>
  <si>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</si>
  <si>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</si>
  <si>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</si>
  <si>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</si>
  <si>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</si>
  <si>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</si>
  <si>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</si>
  <si>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</si>
  <si>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</si>
  <si>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</si>
  <si>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</si>
  <si>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</si>
  <si>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</si>
  <si>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</si>
  <si>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</si>
  <si>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</si>
  <si>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</si>
  <si>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</si>
  <si>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</si>
  <si>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</si>
  <si>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</si>
  <si>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</si>
  <si>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</si>
  <si>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</si>
  <si>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</si>
  <si>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</si>
  <si>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</si>
  <si>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</si>
  <si>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</si>
  <si>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</si>
  <si>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</si>
  <si>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</si>
  <si>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</si>
  <si>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</si>
  <si>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</si>
  <si>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</si>
  <si>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</si>
  <si>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</si>
  <si>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</si>
  <si>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</si>
  <si>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</si>
  <si>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</si>
  <si>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</si>
  <si>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</si>
  <si>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</si>
  <si>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</si>
  <si>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</si>
  <si>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</si>
  <si>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</si>
  <si>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</si>
  <si>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</si>
  <si>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</si>
  <si>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</si>
  <si>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</si>
  <si>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</si>
  <si>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</si>
  <si>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</si>
  <si>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</si>
  <si>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</si>
  <si>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</si>
  <si>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</si>
  <si>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</si>
  <si>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</si>
  <si>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</si>
  <si>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</si>
  <si>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</si>
  <si>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</si>
  <si>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</si>
  <si>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</si>
  <si>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</si>
  <si>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</si>
  <si>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</si>
  <si>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</si>
  <si>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</si>
  <si>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</si>
  <si>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</si>
  <si>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</si>
  <si>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</si>
  <si>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</si>
  <si>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</si>
  <si>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</si>
  <si>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</si>
  <si>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</si>
  <si>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</si>
  <si>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</si>
  <si>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</si>
  <si>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</si>
  <si>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</si>
  <si>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</si>
  <si>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</si>
  <si>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</si>
  <si>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</si>
  <si>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</si>
  <si>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</si>
  <si>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</si>
  <si>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</si>
  <si>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</si>
  <si>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</si>
  <si>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</si>
  <si>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</si>
  <si>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</si>
  <si>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</si>
  <si>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</si>
  <si>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</si>
  <si>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</si>
  <si>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</si>
  <si>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</si>
  <si>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</si>
  <si>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</si>
  <si>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</si>
  <si>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</si>
  <si>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</si>
  <si>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</si>
  <si>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</si>
  <si>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</si>
  <si>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</si>
  <si>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</si>
  <si>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</si>
  <si>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</si>
  <si>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</si>
  <si>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</si>
  <si>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</si>
  <si>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</si>
  <si>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</si>
  <si>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</si>
  <si>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</si>
  <si>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</si>
  <si>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</si>
  <si>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</si>
  <si>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</si>
  <si>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</si>
  <si>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</si>
  <si>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</si>
  <si>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</si>
  <si>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</si>
  <si>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</si>
  <si>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</si>
  <si>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</si>
  <si>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</si>
  <si>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</si>
  <si>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</si>
  <si>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</si>
  <si>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</si>
  <si>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</si>
  <si>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</si>
  <si>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</si>
  <si>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</si>
  <si>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</si>
  <si>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</si>
  <si>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</si>
  <si>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</si>
  <si>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</si>
  <si>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</si>
  <si>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</si>
  <si>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</si>
  <si>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</si>
  <si>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</si>
  <si>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</si>
  <si>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</si>
  <si>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</si>
  <si>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</si>
  <si>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</si>
  <si>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</si>
  <si>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</si>
  <si>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</si>
  <si>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</si>
  <si>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</si>
  <si>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</si>
  <si>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</si>
  <si>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</si>
  <si>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</si>
  <si>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</si>
  <si>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</si>
  <si>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</si>
  <si>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</si>
  <si>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</si>
  <si>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</si>
  <si>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</si>
  <si>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</si>
  <si>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</si>
  <si>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</si>
  <si>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</si>
  <si>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</si>
  <si>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</si>
  <si>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</si>
  <si>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</si>
  <si>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</si>
  <si>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</si>
  <si>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</si>
  <si>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</si>
  <si>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</si>
  <si>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</si>
  <si>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</si>
  <si>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</si>
  <si>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</si>
  <si>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</si>
  <si>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</si>
  <si>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</si>
  <si>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</si>
  <si>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</si>
  <si>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</si>
  <si>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</si>
  <si>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</si>
  <si>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</si>
  <si>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</si>
  <si>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</si>
  <si>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</si>
  <si>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</si>
  <si>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</si>
  <si>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</si>
  <si>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</si>
  <si>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</si>
  <si>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</si>
  <si>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</si>
  <si>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</si>
  <si>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</si>
  <si>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</si>
  <si>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</si>
  <si>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</si>
  <si>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</si>
  <si>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</si>
  <si>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</si>
  <si>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</si>
  <si>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</si>
  <si>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</si>
  <si>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</si>
  <si>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</si>
  <si>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</si>
  <si>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</si>
  <si>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</si>
  <si>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</si>
  <si>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</si>
  <si>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</si>
  <si>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</si>
  <si>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</si>
  <si>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</si>
  <si>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</si>
  <si>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</si>
  <si>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</si>
  <si>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</si>
  <si>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</si>
  <si>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</si>
  <si>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</si>
  <si>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</si>
  <si>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</si>
  <si>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</si>
  <si>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</si>
  <si>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</si>
  <si>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</si>
  <si>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</si>
  <si>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</si>
  <si>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</si>
  <si>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</si>
  <si>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</si>
  <si>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</si>
  <si>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</si>
  <si>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</si>
  <si>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</si>
  <si>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</si>
  <si>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</si>
  <si>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</si>
  <si>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</si>
  <si>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</si>
  <si>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</si>
  <si>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</si>
  <si>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</si>
  <si>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</si>
  <si>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</si>
  <si>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</si>
  <si>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</si>
  <si>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</si>
  <si>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</si>
  <si>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</si>
  <si>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</si>
  <si>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</si>
  <si>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</si>
  <si>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</si>
  <si>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</si>
  <si>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</si>
  <si>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</si>
  <si>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</si>
  <si>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</si>
  <si>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</si>
  <si>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</si>
  <si>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</si>
  <si>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</si>
  <si>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</si>
  <si>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</si>
  <si>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</si>
  <si>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</si>
  <si>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</si>
  <si>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</si>
  <si>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</si>
  <si>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</si>
  <si>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</si>
  <si>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</si>
  <si>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</si>
  <si>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</si>
  <si>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</si>
  <si>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</si>
  <si>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</si>
  <si>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</si>
  <si>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</si>
  <si>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</si>
  <si>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</si>
  <si>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</si>
  <si>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</si>
  <si>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</si>
  <si>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</si>
  <si>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</si>
  <si>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</si>
  <si>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</si>
  <si>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</si>
  <si>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</si>
  <si>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</si>
  <si>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</si>
  <si>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</si>
  <si>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</si>
  <si>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</si>
  <si>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</si>
  <si>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</si>
  <si>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</si>
  <si>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</si>
  <si>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</si>
  <si>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</si>
  <si>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</si>
  <si>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</si>
  <si>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</si>
  <si>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</si>
  <si>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</si>
  <si>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</si>
  <si>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</si>
  <si>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</si>
  <si>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</si>
  <si>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</si>
  <si>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</si>
  <si>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</si>
  <si>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</si>
  <si>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</si>
  <si>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</si>
  <si>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</si>
  <si>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</si>
  <si>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</si>
  <si>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</si>
  <si>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</si>
  <si>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</si>
  <si>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</si>
  <si>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</si>
  <si>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</si>
  <si>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</si>
  <si>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</si>
  <si>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</si>
  <si>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</si>
  <si>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</si>
  <si>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</si>
  <si>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</si>
  <si>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</si>
  <si>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</si>
  <si>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</si>
  <si>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</si>
  <si>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</si>
  <si>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</si>
  <si>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</si>
  <si>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</si>
  <si>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</si>
  <si>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</si>
  <si>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</si>
  <si>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</si>
  <si>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</si>
  <si>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</si>
  <si>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</si>
  <si>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</si>
  <si>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</si>
  <si>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</si>
  <si>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</si>
  <si>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</si>
  <si>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</si>
  <si>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</si>
  <si>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</si>
  <si>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</si>
  <si>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</si>
  <si>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</si>
  <si>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</si>
  <si>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</si>
  <si>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</si>
  <si>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</si>
  <si>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</si>
  <si>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</si>
  <si>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</si>
  <si>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</si>
  <si>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</si>
  <si>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</si>
  <si>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</si>
  <si>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</si>
  <si>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</si>
  <si>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</si>
  <si>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</si>
  <si>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</si>
  <si>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</si>
  <si>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</si>
  <si>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</si>
  <si>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</si>
  <si>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</si>
  <si>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</si>
  <si>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</si>
  <si>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</si>
  <si>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</si>
  <si>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</si>
  <si>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</si>
  <si>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</si>
  <si>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</si>
  <si>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</si>
  <si>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</si>
  <si>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</si>
  <si>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</si>
  <si>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</si>
  <si>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</si>
  <si>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</si>
  <si>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</si>
  <si>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</si>
  <si>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</si>
  <si>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</si>
  <si>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</si>
  <si>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</si>
  <si>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</si>
  <si>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</si>
  <si>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</si>
  <si>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</si>
  <si>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</si>
  <si>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</si>
  <si>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</si>
  <si>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</si>
  <si>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</si>
  <si>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</si>
  <si>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</si>
  <si>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</si>
  <si>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</si>
  <si>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</si>
  <si>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</si>
  <si>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</si>
  <si>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</si>
  <si>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</si>
  <si>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</si>
  <si>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</si>
  <si>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</si>
  <si>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</si>
  <si>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</si>
  <si>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</si>
  <si>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</si>
  <si>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</si>
  <si>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</si>
  <si>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</si>
  <si>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</si>
  <si>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</si>
  <si>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</si>
  <si>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</si>
  <si>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</si>
  <si>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</si>
  <si>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</si>
  <si>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</si>
  <si>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</si>
  <si>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</si>
  <si>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</si>
  <si>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</si>
  <si>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</si>
  <si>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</si>
  <si>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</si>
  <si>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</si>
  <si>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</si>
  <si>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</si>
  <si>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</si>
  <si>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</si>
  <si>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</si>
  <si>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</si>
  <si>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</si>
  <si>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</si>
  <si>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</si>
  <si>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</si>
  <si>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</si>
  <si>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</si>
  <si>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</si>
  <si>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</si>
  <si>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</si>
  <si>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</si>
  <si>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</si>
  <si>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</si>
  <si>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</si>
  <si>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</si>
  <si>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</si>
  <si>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</si>
  <si>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</si>
  <si>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</si>
  <si>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</si>
  <si>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</si>
  <si>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</si>
  <si>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</si>
  <si>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</si>
  <si>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</si>
  <si>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</si>
  <si>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</si>
  <si>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</si>
  <si>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</si>
  <si>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</si>
  <si>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</si>
  <si>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</si>
  <si>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</si>
  <si>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</si>
  <si>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</si>
  <si>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</si>
  <si>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</si>
  <si>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</si>
  <si>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</si>
  <si>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</si>
  <si>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</si>
  <si>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</si>
  <si>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</si>
  <si>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</si>
  <si>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</si>
  <si>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</si>
  <si>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</si>
  <si>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</si>
  <si>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</si>
  <si>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</si>
  <si>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</si>
  <si>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</si>
  <si>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</si>
  <si>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</si>
  <si>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</si>
  <si>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</si>
  <si>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</si>
  <si>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</si>
  <si>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</si>
  <si>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</si>
  <si>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</si>
  <si>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</si>
  <si>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</si>
  <si>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</si>
  <si>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</si>
  <si>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</si>
  <si>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</si>
  <si>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</si>
  <si>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</si>
  <si>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</si>
  <si>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</si>
  <si>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</si>
  <si>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</si>
  <si>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</si>
  <si>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</si>
  <si>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</si>
  <si>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</si>
  <si>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</si>
  <si>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</si>
  <si>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</si>
  <si>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</si>
  <si>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</si>
  <si>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</si>
  <si>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</si>
  <si>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</si>
  <si>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</si>
  <si>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</si>
  <si>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</si>
  <si>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</si>
  <si>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</si>
  <si>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</si>
  <si>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</si>
  <si>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</si>
  <si>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</si>
  <si>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</si>
  <si>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</si>
  <si>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</si>
  <si>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</si>
  <si>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</si>
  <si>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</si>
  <si>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</si>
  <si>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</si>
  <si>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</si>
  <si>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</si>
  <si>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</si>
  <si>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</si>
  <si>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</si>
  <si>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</si>
  <si>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</si>
  <si>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</si>
  <si>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</si>
  <si>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</si>
  <si>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</si>
  <si>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</si>
  <si>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</si>
  <si>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</si>
  <si>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</si>
  <si>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</si>
  <si>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</si>
  <si>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</si>
  <si>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</si>
  <si>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</si>
  <si>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</si>
  <si>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</si>
  <si>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</si>
  <si>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</si>
  <si>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</si>
  <si>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</si>
  <si>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</si>
  <si>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</si>
  <si>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</si>
  <si>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</si>
  <si>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</si>
  <si>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</si>
  <si>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</si>
  <si>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</si>
  <si>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</si>
  <si>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</si>
  <si>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</si>
  <si>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</si>
  <si>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</si>
  <si>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</si>
  <si>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</si>
  <si>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</si>
  <si>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</si>
  <si>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</si>
  <si>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</si>
  <si>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</si>
  <si>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</si>
  <si>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</si>
  <si>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</si>
  <si>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</si>
  <si>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</si>
  <si>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</si>
  <si>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</si>
  <si>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</si>
  <si>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</si>
  <si>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</si>
  <si>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</si>
  <si>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</si>
  <si>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</si>
  <si>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</si>
  <si>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</si>
  <si>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</si>
  <si>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</si>
  <si>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</si>
  <si>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</si>
  <si>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</si>
  <si>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</si>
  <si>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</si>
  <si>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</si>
  <si>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</si>
  <si>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</si>
  <si>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</si>
  <si>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</si>
  <si>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</si>
  <si>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</si>
  <si>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</si>
  <si>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</si>
  <si>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</si>
  <si>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</si>
  <si>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</si>
  <si>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</si>
  <si>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</si>
  <si>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</si>
  <si>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</si>
  <si>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</si>
  <si>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</si>
  <si>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</si>
  <si>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</si>
  <si>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</si>
  <si>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</si>
  <si>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</si>
  <si>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</si>
  <si>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</si>
  <si>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</si>
  <si>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</si>
  <si>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</si>
  <si>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</si>
  <si>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</si>
  <si>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</si>
  <si>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</si>
  <si>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</si>
  <si>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</si>
  <si>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</si>
  <si>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</si>
  <si>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</si>
  <si>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</si>
  <si>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</si>
  <si>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</si>
  <si>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</si>
  <si>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</si>
  <si>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</si>
  <si>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</si>
  <si>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</si>
  <si>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</si>
  <si>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</si>
  <si>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</si>
  <si>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</si>
  <si>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</si>
  <si>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</si>
  <si>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</si>
  <si>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</si>
  <si>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</si>
  <si>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</si>
  <si>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</si>
  <si>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</si>
  <si>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</si>
  <si>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</si>
  <si>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</si>
  <si>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</si>
  <si>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</si>
  <si>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</si>
  <si>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</si>
  <si>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</si>
  <si>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</si>
  <si>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</si>
  <si>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</si>
  <si>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</si>
  <si>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</si>
  <si>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</si>
  <si>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</si>
  <si>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</si>
  <si>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</si>
  <si>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</si>
  <si>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</si>
  <si>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</si>
  <si>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</si>
  <si>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</si>
  <si>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</si>
  <si>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</si>
  <si>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</si>
  <si>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</si>
  <si>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</si>
  <si>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</si>
  <si>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</si>
  <si>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</si>
  <si>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</si>
  <si>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</si>
  <si>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</si>
  <si>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</si>
  <si>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</si>
  <si>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</si>
  <si>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</si>
  <si>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</si>
  <si>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</si>
  <si>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</si>
  <si>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</si>
  <si>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</si>
  <si>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</si>
  <si>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</si>
  <si>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</si>
  <si>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</si>
  <si>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</si>
  <si>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</si>
  <si>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</si>
  <si>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</si>
  <si>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</si>
  <si>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</si>
  <si>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</si>
  <si>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</si>
  <si>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</si>
  <si>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</si>
  <si>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</si>
  <si>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</si>
  <si>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</si>
  <si>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</si>
  <si>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</si>
  <si>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</si>
  <si>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</si>
  <si>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</si>
  <si>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</si>
  <si>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</si>
  <si>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</si>
  <si>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</si>
  <si>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</si>
  <si>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</si>
  <si>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</si>
  <si>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</si>
  <si>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</si>
  <si>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</si>
  <si>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</si>
  <si>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</si>
  <si>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</si>
  <si>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</si>
  <si>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</si>
  <si>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</si>
  <si>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</si>
  <si>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</si>
  <si>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</si>
  <si>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</si>
  <si>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</si>
  <si>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</si>
  <si>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</si>
  <si>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</si>
  <si>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</si>
  <si>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</si>
  <si>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</si>
  <si>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</si>
  <si>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</si>
  <si>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</si>
  <si>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</si>
  <si>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</si>
  <si>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</si>
  <si>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</si>
  <si>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</si>
  <si>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</si>
  <si>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</si>
  <si>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</si>
  <si>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</si>
  <si>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</si>
  <si>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</si>
  <si>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</si>
  <si>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</si>
  <si>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</si>
  <si>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</si>
  <si>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</si>
  <si>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</si>
  <si>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</si>
  <si>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</si>
  <si>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</si>
  <si>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</si>
  <si>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</si>
  <si>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</si>
  <si>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</si>
  <si>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</si>
  <si>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</si>
  <si>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</si>
  <si>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</si>
  <si>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</si>
  <si>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</si>
  <si>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</si>
  <si>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</si>
  <si>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</si>
  <si>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</si>
  <si>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</si>
  <si>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</si>
  <si>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</si>
  <si>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</si>
  <si>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</si>
  <si>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</si>
  <si>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</si>
  <si>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</si>
  <si>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</si>
  <si>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</si>
  <si>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</si>
  <si>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</si>
  <si>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</si>
  <si>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</si>
  <si>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</si>
  <si>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</si>
  <si>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</si>
  <si>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</si>
  <si>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</si>
  <si>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</si>
  <si>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</si>
  <si>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</si>
  <si>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</si>
  <si>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</si>
  <si>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</si>
  <si>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</si>
  <si>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</si>
  <si>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</si>
  <si>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</si>
  <si>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</si>
  <si>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</si>
  <si>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</si>
  <si>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</si>
  <si>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</si>
  <si>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</si>
  <si>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</si>
  <si>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</si>
  <si>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</si>
  <si>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</si>
  <si>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</si>
  <si>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</si>
  <si>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</si>
  <si>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</si>
  <si>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</si>
  <si>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</si>
  <si>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</si>
  <si>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</si>
  <si>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</si>
  <si>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</si>
  <si>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</si>
  <si>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</si>
  <si>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</si>
  <si>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</si>
  <si>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</si>
  <si>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</si>
  <si>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</si>
  <si>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</si>
  <si>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</si>
  <si>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</si>
  <si>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</si>
  <si>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</si>
  <si>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</si>
  <si>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</si>
  <si>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</si>
  <si>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</si>
  <si>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</si>
  <si>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</si>
  <si>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</si>
  <si>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</si>
  <si>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</si>
  <si>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</si>
  <si>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</si>
  <si>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</si>
  <si>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</si>
  <si>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</si>
  <si>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</si>
  <si>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</si>
  <si>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</si>
  <si>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</si>
  <si>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</si>
  <si>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</si>
  <si>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</si>
  <si>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</si>
  <si>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</si>
  <si>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</si>
  <si>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</si>
  <si>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</si>
  <si>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</si>
  <si>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</si>
  <si>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</si>
  <si>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</si>
  <si>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</si>
  <si>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</si>
  <si>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</si>
  <si>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</si>
  <si>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</si>
  <si>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</si>
  <si>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</si>
  <si>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</si>
  <si>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</si>
  <si>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</si>
  <si>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</si>
  <si>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</si>
  <si>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</si>
  <si>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</si>
  <si>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</si>
  <si>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</si>
  <si>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</si>
  <si>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</si>
  <si>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</si>
  <si>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</si>
  <si>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</si>
  <si>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</si>
  <si>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</si>
  <si>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</si>
  <si>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</si>
  <si>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</si>
  <si>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</si>
  <si>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</si>
  <si>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</si>
  <si>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</si>
  <si>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</si>
  <si>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</si>
  <si>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</si>
  <si>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</si>
  <si>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</si>
  <si>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</si>
  <si>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</si>
  <si>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</si>
  <si>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</si>
  <si>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</si>
  <si>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</si>
  <si>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</si>
  <si>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</si>
  <si>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</si>
  <si>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</si>
  <si>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</si>
  <si>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</si>
  <si>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</si>
  <si>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</si>
  <si>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</si>
  <si>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</si>
  <si>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</si>
  <si>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</si>
  <si>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</si>
  <si>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</si>
  <si>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</si>
  <si>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</si>
  <si>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</si>
  <si>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</si>
  <si>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</si>
  <si>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</si>
  <si>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</si>
  <si>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</si>
  <si>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</si>
  <si>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</si>
  <si>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</si>
  <si>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</si>
  <si>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</si>
  <si>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</si>
  <si>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</si>
  <si>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</si>
  <si>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</si>
  <si>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</si>
  <si>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</si>
  <si>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</si>
  <si>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</si>
  <si>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</si>
  <si>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</si>
  <si>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</si>
  <si>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</si>
  <si>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</si>
  <si>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</si>
  <si>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</si>
  <si>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</si>
  <si>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</si>
  <si>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</si>
  <si>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</si>
  <si>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</si>
  <si>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</si>
  <si>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</si>
  <si>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</si>
  <si>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</si>
  <si>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</si>
  <si>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</si>
  <si>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</si>
  <si>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</si>
  <si>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</si>
  <si>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</si>
  <si>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</si>
  <si>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</si>
  <si>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</si>
  <si>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</si>
  <si>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</si>
  <si>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</si>
  <si>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</si>
  <si>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</si>
  <si>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</si>
  <si>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</si>
  <si>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</si>
  <si>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</si>
  <si>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</si>
  <si>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</si>
  <si>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</si>
  <si>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</si>
  <si>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</si>
  <si>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</si>
  <si>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</si>
  <si>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</si>
  <si>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</si>
  <si>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</si>
  <si>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</si>
  <si>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</si>
  <si>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</si>
  <si>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</si>
  <si>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</si>
  <si>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</si>
  <si>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</si>
  <si>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</si>
  <si>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</si>
  <si>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</si>
  <si>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</si>
  <si>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</si>
  <si>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</si>
  <si>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</si>
  <si>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</si>
  <si>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</si>
  <si>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</si>
  <si>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</si>
  <si>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</si>
  <si>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</si>
  <si>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</si>
  <si>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</si>
  <si>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</si>
  <si>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</si>
  <si>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</si>
  <si>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</si>
  <si>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</si>
  <si>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</si>
  <si>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</si>
  <si>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</si>
  <si>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</si>
  <si>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</si>
  <si>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</si>
  <si>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</si>
  <si>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</si>
  <si>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</si>
  <si>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</si>
  <si>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</si>
  <si>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</si>
  <si>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</si>
  <si>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</si>
  <si>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</si>
  <si>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</si>
  <si>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</si>
  <si>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</si>
  <si>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</si>
  <si>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</si>
  <si>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</si>
  <si>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</si>
  <si>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</si>
  <si>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</si>
  <si>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</si>
  <si>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</si>
  <si>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</si>
  <si>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</si>
  <si>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</si>
  <si>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</si>
  <si>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</si>
  <si>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</si>
  <si>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</si>
  <si>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</si>
  <si>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</si>
  <si>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</si>
  <si>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</si>
  <si>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</si>
  <si>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</si>
  <si>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</si>
  <si>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</si>
  <si>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</si>
  <si>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</si>
  <si>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</si>
  <si>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</si>
  <si>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</si>
  <si>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</si>
  <si>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</si>
  <si>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</si>
  <si>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</si>
  <si>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</si>
  <si>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</si>
  <si>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</si>
  <si>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</si>
  <si>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</si>
  <si>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</si>
  <si>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</si>
  <si>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</si>
  <si>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</si>
  <si>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</si>
  <si>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</si>
  <si>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</si>
  <si>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</si>
  <si>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</si>
  <si>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</si>
  <si>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</si>
  <si>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</si>
  <si>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</si>
  <si>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</si>
  <si>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</si>
  <si>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</si>
  <si>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</si>
  <si>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</si>
  <si>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</si>
  <si>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</si>
  <si>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</si>
  <si>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</si>
  <si>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</si>
  <si>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</si>
  <si>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</si>
  <si>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</si>
  <si>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</si>
  <si>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</si>
  <si>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</si>
  <si>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</si>
  <si>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</si>
  <si>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</si>
  <si>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</si>
  <si>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</si>
  <si>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</si>
  <si>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</si>
  <si>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</si>
  <si>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</si>
  <si>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</si>
  <si>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</si>
  <si>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</si>
  <si>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</si>
  <si>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</si>
  <si>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</si>
  <si>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</si>
  <si>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</si>
  <si>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</si>
  <si>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</si>
  <si>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</si>
  <si>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</si>
  <si>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</si>
  <si>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</si>
  <si>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</si>
  <si>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</si>
  <si>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</si>
  <si>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</si>
  <si>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</si>
  <si>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</si>
  <si>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</si>
  <si>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</si>
  <si>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</si>
  <si>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</si>
  <si>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</si>
  <si>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</si>
  <si>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</si>
  <si>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</si>
  <si>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</si>
  <si>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</si>
  <si>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</si>
  <si>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</si>
  <si>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</si>
  <si>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</si>
  <si>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</si>
  <si>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</si>
  <si>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</si>
  <si>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</si>
  <si>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</si>
  <si>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</si>
  <si>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</si>
  <si>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</si>
  <si>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</si>
  <si>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</si>
  <si>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</si>
  <si>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</si>
  <si>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</si>
  <si>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</si>
  <si>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</si>
  <si>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</si>
  <si>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</si>
  <si>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</si>
  <si>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</si>
  <si>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</si>
  <si>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</si>
  <si>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</si>
  <si>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</si>
  <si>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</si>
  <si>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</si>
  <si>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</si>
  <si>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</si>
  <si>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</si>
  <si>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</si>
  <si>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</si>
  <si>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</si>
  <si>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</si>
  <si>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</si>
  <si>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</si>
  <si>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</si>
  <si>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</si>
  <si>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</si>
  <si>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</si>
  <si>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</si>
  <si>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</si>
  <si>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</si>
  <si>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</si>
  <si>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</si>
  <si>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</si>
  <si>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</si>
  <si>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</si>
  <si>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</si>
  <si>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</si>
  <si>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</si>
  <si>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</si>
  <si>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</si>
  <si>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</si>
  <si>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</si>
  <si>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</si>
  <si>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</si>
  <si>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</si>
  <si>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</si>
  <si>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</si>
  <si>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</si>
  <si>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</si>
  <si>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</si>
  <si>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</si>
  <si>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</si>
  <si>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</si>
  <si>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</si>
  <si>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</si>
  <si>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</si>
  <si>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</si>
  <si>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</si>
  <si>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</si>
  <si>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</si>
  <si>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</si>
  <si>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</si>
  <si>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</si>
  <si>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</si>
  <si>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</si>
  <si>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</si>
  <si>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</si>
  <si>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</si>
  <si>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</si>
  <si>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</si>
  <si>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</si>
  <si>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</si>
  <si>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</si>
  <si>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</si>
  <si>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</si>
  <si>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</si>
  <si>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</si>
  <si>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</si>
  <si>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</si>
  <si>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</si>
  <si>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</si>
  <si>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</si>
  <si>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</si>
  <si>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</si>
  <si>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</si>
  <si>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</si>
  <si>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</si>
  <si>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</si>
  <si>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</si>
  <si>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</si>
  <si>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</si>
  <si>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</si>
  <si>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</si>
  <si>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</si>
  <si>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</si>
  <si>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</si>
  <si>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</si>
  <si>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</si>
  <si>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</si>
  <si>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</si>
  <si>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</si>
  <si>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</si>
  <si>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</si>
  <si>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</si>
  <si>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</si>
  <si>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</si>
  <si>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</si>
  <si>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</si>
  <si>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</si>
  <si>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</si>
  <si>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</si>
  <si>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</si>
  <si>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</si>
  <si>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</si>
  <si>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</si>
  <si>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</si>
  <si>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</si>
  <si>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</si>
  <si>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</si>
  <si>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</si>
  <si>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</si>
  <si>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</si>
  <si>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</si>
  <si>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</si>
  <si>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</si>
  <si>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</si>
  <si>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</si>
  <si>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</si>
  <si>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</si>
  <si>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</si>
  <si>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</si>
  <si>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</si>
  <si>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</si>
  <si>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</si>
  <si>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</si>
  <si>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</si>
  <si>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</si>
  <si>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</si>
  <si>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</si>
  <si>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</si>
  <si>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</si>
  <si>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</si>
  <si>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</si>
  <si>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</si>
  <si>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</si>
  <si>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</si>
  <si>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</si>
  <si>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</si>
  <si>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</si>
  <si>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</si>
  <si>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</si>
  <si>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</si>
  <si>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</si>
  <si>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</si>
  <si>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</si>
  <si>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</si>
  <si>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</si>
  <si>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</si>
  <si>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</si>
  <si>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</si>
  <si>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</si>
  <si>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</si>
  <si>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</si>
  <si>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</si>
  <si>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</si>
  <si>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</si>
  <si>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</si>
  <si>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</si>
  <si>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</si>
  <si>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</si>
  <si>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</si>
  <si>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</si>
  <si>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</si>
  <si>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</si>
  <si>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</si>
  <si>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</si>
  <si>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</si>
  <si>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</si>
  <si>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</si>
  <si>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</si>
  <si>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</si>
  <si>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</si>
  <si>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</si>
  <si>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</si>
  <si>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</si>
  <si>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</si>
  <si>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</si>
  <si>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</si>
  <si>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</si>
  <si>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</si>
  <si>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</si>
  <si>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</si>
  <si>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</si>
  <si>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</si>
  <si>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</si>
  <si>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</si>
  <si>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</si>
  <si>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</si>
  <si>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</si>
  <si>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</si>
  <si>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</si>
  <si>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</si>
  <si>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</si>
  <si>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</si>
  <si>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</si>
  <si>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</si>
  <si>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</si>
  <si>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</si>
  <si>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</si>
  <si>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</si>
  <si>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</si>
  <si>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</si>
  <si>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</si>
  <si>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</si>
  <si>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</si>
  <si>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</si>
  <si>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</si>
  <si>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</si>
  <si>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</si>
  <si>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</si>
  <si>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</si>
  <si>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</si>
  <si>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</si>
  <si>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</si>
  <si>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</si>
  <si>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</si>
  <si>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</si>
  <si>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</si>
  <si>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</si>
  <si>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</si>
  <si>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</si>
  <si>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</si>
  <si>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</si>
  <si>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</si>
  <si>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</si>
  <si>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</si>
  <si>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</si>
  <si>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</si>
  <si>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</si>
  <si>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</si>
  <si>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</si>
  <si>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</si>
  <si>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</si>
  <si>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</si>
  <si>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</si>
  <si>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</si>
  <si>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</si>
  <si>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</si>
  <si>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</si>
  <si>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</si>
  <si>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</si>
  <si>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</si>
  <si>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</si>
  <si>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</si>
  <si>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</si>
  <si>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</si>
  <si>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</si>
  <si>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</si>
  <si>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</si>
  <si>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</si>
  <si>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</si>
  <si>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</si>
  <si>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</si>
  <si>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</si>
  <si>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</si>
  <si>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</si>
  <si>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</si>
  <si>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</si>
  <si>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</si>
  <si>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</si>
  <si>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</si>
  <si>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</si>
  <si>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</si>
  <si>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</si>
  <si>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</si>
  <si>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</si>
  <si>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</si>
  <si>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</si>
  <si>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</si>
  <si>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</si>
  <si>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</si>
  <si>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</si>
  <si>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</si>
  <si>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</si>
  <si>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</si>
  <si>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</si>
  <si>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</si>
  <si>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</si>
  <si>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</si>
  <si>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</si>
  <si>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</si>
  <si>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</si>
  <si>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</si>
  <si>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</si>
  <si>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</si>
  <si>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</si>
  <si>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</si>
  <si>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</si>
  <si>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</si>
  <si>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</si>
  <si>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</si>
  <si>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</si>
  <si>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</si>
  <si>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</si>
  <si>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</si>
  <si>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</si>
  <si>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</si>
  <si>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</si>
  <si>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</si>
  <si>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</si>
  <si>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</si>
  <si>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</si>
  <si>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</si>
  <si>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</si>
  <si>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</si>
  <si>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</si>
  <si>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</si>
  <si>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</si>
  <si>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</si>
  <si>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</si>
  <si>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</si>
  <si>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</si>
  <si>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</si>
  <si>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</si>
  <si>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</si>
  <si>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</si>
  <si>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</si>
  <si>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</si>
  <si>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</si>
  <si>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</si>
  <si>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</si>
  <si>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</si>
  <si>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</si>
  <si>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</si>
  <si>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</si>
  <si>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</si>
  <si>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</si>
  <si>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</si>
  <si>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</si>
  <si>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</si>
  <si>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</si>
  <si>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</si>
  <si>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</si>
  <si>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</si>
  <si>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</si>
  <si>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</si>
  <si>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</si>
  <si>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</si>
  <si>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</si>
  <si>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</si>
  <si>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</si>
  <si>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</si>
  <si>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</si>
  <si>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</si>
  <si>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</si>
  <si>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</si>
  <si>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</si>
  <si>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</si>
  <si>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</si>
  <si>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</si>
  <si>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</si>
  <si>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</si>
  <si>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</si>
  <si>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</si>
  <si>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</si>
  <si>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</si>
  <si>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</si>
  <si>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</si>
  <si>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</si>
  <si>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</si>
  <si>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</si>
  <si>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</si>
  <si>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</si>
  <si>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</si>
  <si>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</si>
  <si>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</si>
  <si>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</si>
  <si>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</si>
  <si>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</si>
  <si>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</si>
  <si>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</si>
  <si>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</si>
  <si>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</si>
  <si>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</si>
  <si>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</si>
  <si>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</si>
  <si>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</si>
  <si>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</si>
  <si>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</si>
  <si>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</si>
  <si>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</si>
  <si>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</si>
  <si>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</si>
  <si>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</si>
  <si>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</si>
  <si>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</si>
  <si>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</si>
  <si>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</si>
  <si>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</si>
  <si>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</si>
  <si>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</si>
  <si>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</si>
  <si>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</si>
  <si>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</si>
  <si>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</si>
  <si>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</si>
  <si>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</si>
  <si>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</si>
  <si>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</si>
  <si>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</si>
  <si>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</si>
  <si>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</si>
  <si>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</si>
  <si>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</si>
  <si>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</si>
  <si>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</si>
  <si>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</si>
  <si>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</si>
  <si>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</si>
  <si>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</si>
  <si>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</si>
  <si>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</si>
  <si>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</si>
  <si>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</si>
  <si>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</si>
  <si>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</si>
  <si>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</si>
  <si>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</si>
  <si>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</si>
  <si>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</si>
  <si>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</si>
  <si>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</si>
  <si>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</si>
  <si>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</si>
  <si>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</si>
  <si>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</si>
  <si>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</si>
  <si>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</si>
  <si>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</si>
  <si>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</si>
  <si>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</si>
  <si>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</si>
  <si>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</si>
  <si>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</si>
  <si>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</si>
  <si>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</si>
  <si>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</si>
  <si>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</si>
  <si>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</si>
  <si>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</si>
  <si>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</si>
  <si>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</si>
  <si>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</si>
  <si>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</si>
  <si>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</si>
  <si>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</si>
  <si>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</si>
  <si>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</si>
  <si>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</si>
  <si>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</si>
  <si>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</si>
  <si>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</si>
  <si>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</si>
  <si>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</si>
  <si>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</si>
  <si>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</si>
  <si>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</si>
  <si>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</si>
  <si>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</si>
  <si>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</si>
  <si>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</si>
  <si>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</si>
  <si>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</si>
  <si>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</si>
  <si>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</si>
  <si>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</si>
  <si>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</si>
  <si>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</si>
  <si>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</si>
  <si>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</si>
  <si>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</si>
  <si>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</si>
  <si>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</si>
  <si>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</si>
  <si>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</si>
  <si>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</si>
  <si>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</si>
  <si>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</si>
  <si>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</si>
  <si>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</si>
  <si>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</si>
  <si>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</si>
  <si>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</si>
  <si>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</si>
  <si>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</si>
  <si>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</si>
  <si>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</si>
  <si>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</si>
  <si>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</si>
  <si>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</si>
  <si>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</si>
  <si>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</si>
  <si>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</si>
  <si>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</si>
  <si>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</si>
  <si>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</si>
  <si>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</si>
  <si>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</si>
  <si>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</si>
  <si>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</si>
  <si>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</si>
  <si>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</si>
  <si>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</si>
  <si>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</si>
  <si>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</si>
  <si>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</si>
  <si>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</si>
  <si>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</si>
  <si>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</si>
  <si>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</si>
  <si>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</si>
  <si>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</si>
  <si>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</si>
  <si>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</si>
  <si>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</si>
  <si>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</si>
  <si>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</si>
  <si>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</si>
  <si>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</si>
  <si>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</si>
  <si>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</si>
  <si>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</si>
  <si>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</si>
  <si>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</si>
  <si>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</si>
  <si>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</si>
  <si>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</si>
  <si>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</si>
  <si>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</si>
  <si>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</si>
  <si>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</si>
  <si>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</si>
  <si>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</si>
  <si>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</si>
  <si>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</si>
  <si>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</si>
  <si>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</si>
  <si>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</si>
  <si>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</si>
  <si>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</si>
  <si>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</si>
  <si>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</si>
  <si>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</si>
  <si>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</si>
  <si>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</si>
  <si>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</si>
  <si>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</si>
  <si>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</si>
  <si>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</si>
  <si>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</si>
  <si>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</si>
  <si>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</si>
  <si>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</si>
  <si>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</si>
  <si>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</si>
  <si>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</si>
  <si>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</si>
  <si>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</si>
  <si>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</si>
  <si>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</si>
  <si>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</si>
  <si>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</si>
  <si>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</si>
  <si>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</si>
  <si>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</si>
  <si>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</si>
  <si>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</si>
  <si>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</si>
  <si>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</si>
  <si>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</si>
  <si>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</si>
  <si>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</si>
  <si>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</si>
  <si>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</si>
  <si>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</si>
  <si>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</si>
  <si>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</si>
  <si>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</si>
  <si>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</si>
  <si>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</si>
  <si>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</si>
  <si>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</si>
  <si>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</si>
  <si>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</si>
  <si>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</si>
  <si>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</si>
  <si>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</si>
  <si>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</si>
  <si>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</si>
  <si>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</si>
  <si>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</si>
  <si>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</si>
  <si>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</si>
  <si>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</si>
  <si>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</si>
  <si>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</si>
  <si>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</si>
  <si>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</si>
  <si>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</si>
  <si>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</si>
  <si>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</si>
  <si>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</si>
  <si>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</si>
  <si>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</si>
  <si>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</si>
  <si>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</si>
  <si>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</si>
  <si>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</si>
  <si>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</si>
  <si>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</si>
  <si>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</si>
  <si>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</si>
  <si>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</si>
  <si>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</si>
  <si>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</si>
  <si>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</si>
  <si>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</si>
  <si>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</si>
  <si>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</si>
  <si>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</si>
  <si>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</si>
  <si>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</si>
  <si>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</si>
  <si>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</si>
  <si>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</si>
  <si>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</si>
  <si>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</si>
  <si>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</si>
  <si>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</si>
  <si>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</si>
  <si>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</si>
  <si>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</si>
  <si>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</si>
  <si>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</si>
  <si>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</si>
  <si>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</si>
  <si>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</si>
  <si>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</si>
  <si>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</si>
  <si>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</si>
  <si>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</si>
  <si>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</si>
  <si>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</si>
  <si>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</si>
  <si>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</si>
  <si>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</si>
  <si>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</si>
  <si>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</si>
  <si>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</si>
  <si>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</si>
  <si>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</si>
  <si>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</si>
  <si>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</si>
  <si>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</si>
  <si>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</si>
  <si>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</si>
  <si>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</si>
  <si>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</si>
  <si>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</si>
  <si>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</si>
  <si>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</si>
  <si>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</si>
  <si>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</si>
  <si>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</si>
  <si>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</si>
  <si>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</si>
  <si>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</si>
  <si>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</si>
  <si>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</si>
  <si>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</si>
  <si>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</si>
  <si>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</si>
  <si>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</si>
  <si>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</si>
  <si>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</si>
  <si>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</si>
  <si>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</si>
  <si>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</si>
  <si>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</si>
  <si>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</si>
  <si>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</si>
  <si>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</si>
  <si>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</si>
  <si>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</si>
  <si>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</si>
  <si>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</si>
  <si>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</si>
  <si>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</si>
  <si>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</si>
  <si>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</si>
  <si>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</si>
  <si>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</si>
  <si>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</si>
  <si>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</si>
  <si>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</si>
  <si>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</si>
  <si>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</si>
  <si>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</si>
  <si>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</si>
  <si>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</si>
  <si>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</si>
  <si>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</si>
  <si>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</si>
  <si>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</si>
  <si>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</si>
  <si>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</si>
  <si>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</si>
  <si>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</si>
  <si>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</si>
  <si>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</si>
  <si>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</si>
  <si>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</si>
  <si>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</si>
  <si>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</si>
  <si>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</si>
  <si>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</si>
  <si>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</si>
  <si>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</si>
  <si>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</si>
  <si>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</si>
  <si>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</si>
  <si>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</si>
  <si>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</si>
  <si>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</si>
  <si>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</si>
  <si>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</si>
  <si>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</si>
  <si>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</si>
  <si>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</si>
  <si>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</si>
  <si>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</si>
  <si>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</si>
  <si>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</si>
  <si>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</si>
  <si>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</si>
  <si>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</si>
  <si>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</si>
  <si>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</si>
  <si>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</si>
  <si>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</si>
  <si>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</si>
  <si>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</si>
  <si>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</si>
  <si>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</si>
  <si>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</si>
  <si>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</si>
  <si>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</si>
  <si>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</si>
  <si>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</si>
  <si>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</si>
  <si>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</si>
  <si>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</si>
  <si>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</si>
  <si>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</si>
  <si>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</si>
  <si>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</si>
  <si>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</si>
  <si>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</si>
  <si>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</si>
  <si>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</si>
  <si>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</si>
  <si>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</si>
  <si>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</si>
  <si>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</si>
  <si>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</si>
  <si>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</si>
  <si>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</si>
  <si>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</si>
  <si>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</si>
  <si>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</si>
  <si>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</si>
  <si>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</si>
  <si>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</si>
  <si>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</si>
  <si>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</si>
  <si>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</si>
  <si>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</si>
  <si>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</si>
  <si>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</si>
  <si>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</si>
  <si>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</si>
  <si>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</si>
  <si>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</si>
  <si>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</si>
  <si>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</si>
  <si>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</si>
  <si>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</si>
  <si>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</si>
  <si>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</si>
  <si>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</si>
  <si>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</si>
  <si>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</si>
  <si>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</si>
  <si>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</si>
  <si>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</si>
  <si>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</si>
  <si>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</si>
  <si>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</si>
  <si>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</si>
  <si>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</si>
  <si>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</si>
  <si>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</si>
  <si>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</si>
  <si>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</si>
  <si>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</si>
  <si>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</si>
  <si>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</si>
  <si>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</si>
  <si>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</si>
  <si>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</si>
  <si>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</si>
  <si>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</si>
  <si>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</si>
  <si>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</si>
  <si>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</si>
  <si>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</si>
  <si>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</si>
  <si>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</si>
  <si>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</si>
  <si>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</si>
  <si>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</si>
  <si>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</si>
  <si>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</si>
  <si>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</si>
  <si>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</si>
  <si>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</si>
  <si>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</si>
  <si>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</si>
  <si>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</si>
  <si>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</si>
  <si>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</si>
  <si>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</si>
  <si>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</si>
  <si>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</si>
  <si>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</si>
  <si>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</si>
  <si>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</si>
  <si>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</si>
  <si>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</si>
  <si>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</si>
  <si>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</si>
  <si>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</si>
  <si>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</si>
  <si>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</si>
  <si>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</si>
  <si>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</si>
  <si>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</si>
  <si>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</si>
  <si>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</si>
  <si>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</si>
  <si>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</si>
  <si>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</si>
  <si>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</si>
  <si>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</si>
  <si>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</si>
  <si>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</si>
  <si>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</si>
  <si>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</si>
  <si>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</si>
  <si>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</si>
  <si>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</si>
  <si>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</si>
  <si>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</si>
  <si>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</si>
  <si>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</si>
  <si>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</si>
  <si>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</si>
  <si>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</si>
  <si>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</si>
  <si>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</si>
  <si>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</si>
  <si>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</si>
  <si>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</si>
  <si>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</si>
  <si>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</si>
  <si>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</si>
  <si>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</si>
  <si>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</si>
  <si>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</si>
  <si>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</si>
  <si>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</si>
  <si>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</si>
  <si>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</si>
  <si>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</si>
  <si>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</si>
  <si>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</si>
  <si>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</si>
  <si>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</si>
  <si>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</si>
  <si>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</si>
  <si>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</si>
  <si>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</si>
  <si>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</si>
  <si>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</si>
  <si>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</si>
  <si>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</si>
  <si>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</si>
  <si>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</si>
  <si>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</si>
  <si>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</si>
  <si>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</si>
  <si>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</si>
  <si>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</si>
  <si>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</si>
  <si>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</si>
  <si>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</si>
  <si>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</si>
  <si>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</si>
  <si>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</si>
  <si>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</si>
  <si>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</si>
  <si>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</si>
  <si>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</si>
  <si>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</si>
  <si>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</si>
  <si>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</si>
  <si>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</si>
  <si>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</si>
  <si>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</si>
  <si>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</si>
  <si>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</si>
  <si>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</si>
  <si>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</si>
  <si>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</si>
  <si>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</si>
  <si>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</si>
  <si>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</si>
  <si>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</si>
  <si>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</si>
  <si>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</si>
  <si>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</si>
  <si>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</si>
  <si>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</si>
  <si>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</si>
  <si>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</si>
  <si>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</si>
  <si>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</si>
  <si>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</si>
  <si>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</si>
  <si>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</si>
  <si>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</si>
  <si>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</si>
  <si>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</si>
  <si>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</si>
  <si>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</si>
  <si>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</si>
  <si>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</si>
  <si>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</si>
  <si>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</si>
  <si>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</si>
  <si>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</si>
  <si>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</si>
  <si>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</si>
  <si>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</si>
  <si>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</si>
  <si>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</si>
  <si>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</si>
  <si>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</si>
  <si>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</si>
  <si>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</si>
  <si>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</si>
  <si>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</si>
  <si>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</si>
  <si>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</si>
  <si>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</si>
  <si>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</si>
  <si>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</si>
  <si>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</si>
  <si>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</si>
  <si>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</si>
  <si>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</si>
  <si>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</si>
  <si>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</si>
  <si>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</si>
  <si>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</si>
  <si>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</si>
  <si>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</si>
  <si>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</si>
  <si>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</si>
  <si>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</si>
  <si>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</si>
  <si>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</si>
  <si>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</si>
  <si>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</si>
  <si>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</si>
  <si>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</si>
  <si>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</si>
  <si>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</si>
  <si>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</si>
  <si>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</si>
  <si>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</si>
  <si>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</si>
  <si>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</si>
  <si>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</si>
  <si>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</si>
  <si>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</si>
  <si>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</si>
  <si>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</si>
  <si>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</si>
  <si>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</si>
  <si>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</si>
  <si>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</si>
  <si>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</si>
  <si>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</si>
  <si>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</si>
  <si>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</si>
  <si>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</si>
  <si>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</si>
  <si>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</si>
  <si>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</si>
  <si>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</si>
  <si>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</si>
  <si>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</si>
  <si>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</si>
  <si>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</si>
  <si>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</si>
  <si>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</si>
  <si>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</si>
  <si>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</si>
  <si>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</si>
  <si>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</si>
  <si>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</si>
  <si>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</si>
  <si>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</si>
  <si>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</si>
  <si>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</si>
  <si>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</si>
  <si>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</si>
  <si>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</si>
  <si>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</si>
  <si>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</si>
  <si>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</si>
  <si>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</si>
  <si>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</si>
  <si>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</si>
  <si>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</si>
  <si>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</si>
  <si>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</si>
  <si>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</si>
  <si>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</si>
  <si>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</si>
  <si>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</si>
  <si>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</si>
  <si>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</si>
  <si>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</si>
  <si>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</si>
  <si>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</si>
  <si>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</si>
  <si>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</si>
  <si>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</si>
  <si>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</si>
  <si>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</si>
  <si>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</si>
  <si>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</si>
  <si>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</si>
  <si>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</si>
  <si>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</si>
  <si>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</si>
  <si>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</si>
  <si>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</si>
  <si>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</si>
  <si>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</si>
  <si>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</si>
  <si>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</si>
  <si>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</si>
  <si>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</si>
  <si>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</si>
  <si>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</si>
  <si>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</si>
  <si>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</si>
  <si>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</si>
  <si>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</si>
  <si>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</si>
  <si>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</si>
  <si>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</si>
  <si>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</si>
  <si>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</si>
  <si>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</si>
  <si>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</si>
  <si>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</si>
  <si>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</si>
  <si>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</si>
  <si>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</si>
  <si>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</si>
  <si>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</si>
  <si>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</si>
  <si>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</si>
  <si>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</si>
  <si>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</si>
  <si>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</si>
  <si>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</si>
  <si>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</si>
  <si>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</si>
  <si>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</si>
  <si>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</si>
  <si>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</si>
  <si>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</si>
  <si>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</si>
  <si>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</si>
  <si>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</si>
  <si>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</si>
  <si>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</si>
  <si>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</si>
  <si>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</si>
  <si>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</si>
  <si>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</si>
  <si>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</si>
  <si>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</si>
  <si>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</si>
  <si>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</si>
  <si>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</si>
  <si>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</si>
  <si>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</si>
  <si>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</si>
  <si>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</si>
  <si>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</si>
  <si>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</si>
  <si>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</si>
  <si>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</si>
  <si>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</si>
  <si>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</si>
  <si>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</si>
  <si>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</si>
  <si>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</si>
  <si>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</si>
  <si>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</si>
  <si>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</si>
  <si>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</si>
  <si>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</si>
  <si>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</si>
  <si>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</si>
  <si>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</si>
  <si>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</si>
  <si>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</si>
  <si>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</si>
  <si>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</si>
  <si>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</si>
  <si>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</si>
  <si>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</si>
  <si>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</si>
  <si>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</si>
  <si>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</si>
  <si>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</si>
  <si>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</si>
  <si>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</si>
  <si>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</si>
  <si>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</si>
  <si>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</si>
  <si>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</si>
  <si>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</si>
  <si>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</si>
  <si>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</si>
  <si>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</si>
  <si>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</si>
  <si>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</si>
  <si>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</si>
  <si>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</si>
  <si>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</si>
  <si>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</si>
  <si>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</si>
  <si>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</si>
  <si>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</si>
  <si>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</si>
  <si>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</si>
  <si>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</si>
  <si>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</si>
  <si>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</si>
  <si>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</si>
  <si>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</si>
  <si>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</si>
  <si>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</si>
  <si>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</si>
  <si>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</si>
  <si>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</si>
  <si>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</si>
  <si>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</si>
  <si>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</si>
  <si>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</si>
  <si>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</si>
  <si>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</si>
  <si>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</si>
  <si>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</si>
  <si>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</si>
  <si>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</si>
  <si>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</si>
  <si>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</si>
  <si>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</si>
  <si>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</si>
  <si>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</si>
  <si>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</si>
  <si>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</si>
  <si>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</si>
  <si>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</si>
  <si>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</si>
  <si>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</si>
  <si>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</si>
  <si>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</si>
  <si>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</si>
  <si>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</si>
  <si>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</si>
  <si>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</si>
  <si>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</si>
  <si>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</si>
  <si>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</si>
  <si>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</si>
  <si>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</si>
  <si>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</si>
  <si>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</si>
  <si>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</si>
  <si>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</si>
  <si>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</si>
  <si>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</si>
  <si>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</si>
  <si>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</si>
  <si>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</si>
  <si>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</si>
  <si>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</si>
  <si>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</si>
  <si>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</si>
  <si>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</si>
  <si>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</si>
  <si>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</si>
  <si>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</si>
  <si>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</si>
  <si>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</si>
  <si>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</si>
  <si>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</si>
  <si>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</si>
  <si>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</si>
  <si>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</si>
  <si>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</si>
  <si>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</si>
  <si>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</si>
  <si>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</si>
  <si>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</si>
  <si>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</si>
  <si>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</si>
  <si>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</si>
  <si>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</si>
  <si>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</si>
  <si>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</si>
  <si>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</si>
  <si>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</si>
  <si>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</si>
  <si>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</si>
  <si>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</si>
  <si>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</si>
  <si>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</si>
  <si>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</si>
  <si>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</si>
  <si>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</si>
  <si>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</si>
  <si>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</si>
  <si>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</si>
  <si>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</si>
  <si>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</si>
  <si>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</si>
  <si>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</si>
  <si>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</si>
  <si>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</si>
  <si>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</si>
  <si>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</si>
  <si>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</si>
  <si>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</si>
  <si>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</si>
  <si>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</si>
  <si>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</si>
  <si>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</si>
  <si>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</si>
  <si>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</si>
  <si>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</si>
  <si>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</si>
  <si>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</si>
  <si>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</si>
  <si>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</si>
  <si>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</si>
  <si>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</si>
  <si>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</si>
  <si>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</si>
  <si>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</si>
  <si>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</si>
  <si>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</si>
  <si>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</si>
  <si>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</si>
  <si>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</si>
  <si>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</si>
  <si>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</si>
  <si>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</si>
  <si>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</si>
  <si>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</si>
  <si>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</si>
  <si>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</si>
  <si>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</si>
  <si>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</si>
  <si>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</si>
  <si>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</si>
  <si>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</si>
  <si>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</si>
  <si>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</si>
  <si>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</si>
  <si>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</si>
  <si>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</si>
  <si>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</si>
  <si>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</si>
  <si>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</si>
  <si>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</si>
  <si>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</si>
  <si>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</si>
  <si>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</si>
  <si>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</si>
  <si>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</si>
  <si>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</si>
  <si>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</si>
  <si>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</si>
  <si>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</si>
  <si>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</si>
  <si>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</si>
  <si>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</si>
  <si>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</si>
  <si>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</si>
  <si>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</si>
  <si>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</si>
  <si>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</si>
  <si>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</si>
  <si>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</si>
  <si>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</si>
  <si>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</si>
  <si>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</si>
  <si>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</si>
  <si>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</si>
  <si>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</si>
  <si>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</si>
  <si>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</si>
  <si>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</si>
  <si>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</si>
  <si>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</si>
  <si>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</si>
  <si>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</si>
  <si>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</si>
  <si>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</si>
  <si>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</si>
  <si>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</si>
  <si>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</si>
  <si>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</si>
  <si>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</si>
  <si>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</si>
  <si>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</si>
  <si>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</si>
  <si>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</si>
  <si>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</si>
  <si>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</si>
  <si>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</si>
  <si>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</si>
  <si>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</si>
  <si>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</si>
  <si>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</si>
  <si>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</si>
  <si>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</si>
  <si>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</si>
  <si>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</si>
  <si>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</si>
  <si>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</si>
  <si>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</si>
  <si>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</si>
  <si>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</si>
  <si>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</si>
  <si>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</si>
  <si>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</si>
  <si>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</si>
  <si>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</si>
  <si>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</si>
  <si>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</si>
  <si>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</si>
  <si>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</si>
  <si>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</si>
  <si>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</si>
  <si>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</si>
  <si>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</si>
  <si>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</si>
  <si>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</si>
  <si>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</si>
  <si>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</si>
  <si>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</si>
  <si>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</si>
  <si>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</si>
  <si>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</si>
  <si>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</si>
  <si>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</si>
  <si>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</si>
  <si>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</si>
  <si>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</si>
  <si>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</si>
  <si>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</si>
  <si>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</si>
  <si>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</si>
  <si>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</si>
  <si>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</si>
  <si>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</si>
  <si>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</si>
  <si>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</si>
  <si>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</si>
  <si>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</si>
  <si>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</si>
  <si>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</si>
  <si>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</si>
  <si>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</si>
  <si>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</si>
  <si>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</si>
  <si>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</si>
  <si>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</si>
  <si>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</si>
  <si>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</si>
  <si>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</si>
  <si>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</si>
  <si>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</si>
  <si>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</si>
  <si>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</si>
  <si>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</si>
  <si>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</si>
  <si>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</si>
  <si>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</si>
  <si>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</si>
  <si>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</si>
  <si>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</si>
  <si>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</si>
  <si>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</si>
  <si>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</si>
  <si>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</si>
  <si>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</si>
  <si>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</si>
  <si>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</si>
  <si>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</si>
  <si>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</si>
  <si>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</si>
  <si>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</si>
  <si>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</si>
  <si>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</si>
  <si>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</si>
  <si>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</si>
  <si>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</si>
  <si>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</si>
  <si>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</si>
  <si>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</si>
  <si>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</si>
  <si>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</si>
  <si>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</si>
  <si>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</si>
  <si>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</si>
  <si>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</si>
  <si>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</si>
  <si>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</si>
  <si>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</si>
  <si>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</si>
  <si>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</si>
  <si>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</si>
  <si>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</si>
  <si>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</si>
  <si>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</si>
  <si>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</si>
  <si>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</si>
  <si>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</si>
  <si>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</si>
  <si>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</si>
  <si>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</si>
  <si>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</si>
  <si>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</si>
  <si>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</si>
  <si>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</si>
  <si>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</si>
  <si>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</si>
  <si>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</si>
  <si>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</si>
  <si>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</si>
  <si>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</si>
  <si>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</si>
  <si>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</si>
  <si>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</si>
  <si>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</si>
  <si>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</si>
  <si>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</si>
  <si>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</si>
  <si>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</si>
  <si>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</si>
  <si>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</si>
  <si>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</si>
  <si>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</si>
  <si>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</si>
  <si>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</si>
  <si>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</si>
  <si>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</si>
  <si>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</si>
  <si>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</si>
  <si>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</si>
  <si>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</si>
  <si>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</si>
  <si>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</si>
  <si>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</si>
  <si>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</si>
  <si>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</si>
  <si>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</si>
  <si>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</si>
  <si>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</si>
  <si>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</si>
  <si>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</si>
  <si>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</si>
  <si>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</si>
  <si>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</si>
  <si>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</si>
  <si>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</si>
  <si>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</si>
  <si>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</si>
  <si>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</si>
  <si>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</si>
  <si>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</si>
  <si>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</si>
  <si>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</si>
  <si>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</si>
  <si>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</si>
  <si>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</si>
  <si>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</si>
  <si>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</si>
  <si>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</si>
  <si>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</si>
  <si>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</si>
  <si>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</si>
  <si>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</si>
  <si>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</si>
  <si>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</si>
  <si>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</si>
  <si>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</si>
  <si>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</si>
  <si>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</si>
  <si>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</si>
  <si>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</si>
  <si>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</si>
  <si>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</si>
  <si>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</si>
  <si>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</si>
  <si>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</si>
  <si>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</si>
  <si>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</si>
  <si>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</si>
  <si>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</si>
  <si>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</si>
  <si>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</si>
  <si>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</si>
  <si>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</si>
  <si>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</si>
  <si>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</si>
  <si>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</si>
  <si>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</si>
  <si>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</si>
  <si>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</si>
  <si>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</si>
  <si>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</si>
  <si>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</si>
  <si>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</si>
  <si>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</si>
  <si>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</si>
  <si>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</si>
  <si>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</si>
  <si>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</si>
  <si>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</si>
  <si>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</si>
  <si>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</si>
  <si>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</si>
  <si>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</si>
  <si>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</si>
  <si>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</si>
  <si>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</si>
  <si>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</si>
  <si>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</si>
  <si>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</si>
  <si>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</si>
  <si>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</si>
  <si>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</si>
  <si>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</si>
  <si>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</si>
  <si>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</si>
  <si>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</si>
  <si>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</si>
  <si>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</si>
  <si>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</si>
  <si>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</si>
  <si>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</si>
  <si>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</si>
  <si>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</si>
  <si>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</si>
  <si>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</si>
  <si>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</si>
  <si>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</si>
  <si>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</si>
  <si>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</si>
  <si>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</si>
  <si>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</si>
  <si>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</si>
  <si>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</si>
  <si>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</si>
  <si>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</si>
  <si>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</si>
  <si>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</si>
  <si>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</si>
  <si>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</si>
  <si>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</si>
  <si>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</si>
  <si>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</si>
  <si>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</si>
  <si>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</si>
  <si>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</si>
  <si>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</si>
  <si>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</si>
  <si>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</si>
  <si>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</si>
  <si>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</si>
  <si>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</si>
  <si>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</si>
  <si>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</si>
  <si>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</si>
  <si>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</si>
  <si>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</si>
  <si>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</si>
  <si>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</si>
  <si>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</si>
  <si>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</si>
  <si>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</si>
  <si>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</si>
  <si>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</si>
  <si>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</si>
  <si>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</si>
  <si>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</si>
  <si>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</si>
  <si>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</si>
  <si>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</si>
  <si>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</si>
  <si>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</si>
  <si>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</si>
  <si>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</si>
  <si>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</si>
  <si>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</si>
  <si>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</si>
  <si>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</si>
  <si>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</si>
  <si>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</si>
  <si>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</si>
  <si>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</si>
  <si>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</si>
  <si>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</si>
  <si>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</si>
  <si>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</si>
  <si>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</si>
  <si>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</si>
  <si>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</si>
  <si>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</si>
  <si>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</si>
  <si>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</si>
  <si>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</si>
  <si>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</si>
  <si>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</si>
  <si>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</si>
  <si>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</si>
  <si>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</si>
  <si>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</si>
  <si>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</si>
  <si>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</si>
  <si>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</si>
  <si>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</si>
  <si>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</si>
  <si>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</si>
  <si>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</si>
  <si>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</si>
  <si>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</si>
  <si>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</si>
  <si>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</si>
  <si>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</si>
  <si>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</si>
  <si>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</si>
  <si>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</si>
  <si>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</si>
  <si>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</si>
  <si>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</si>
  <si>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</si>
  <si>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</si>
  <si>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</si>
  <si>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</si>
  <si>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</si>
  <si>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</si>
  <si>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</si>
  <si>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</si>
  <si>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</si>
  <si>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</si>
  <si>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</si>
  <si>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</si>
  <si>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</si>
  <si>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</si>
  <si>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</si>
  <si>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</si>
  <si>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</si>
  <si>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</si>
  <si>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</si>
  <si>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</si>
  <si>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</si>
  <si>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</si>
  <si>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</si>
  <si>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</si>
  <si>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</si>
  <si>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</si>
  <si>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</si>
  <si>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</si>
  <si>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</si>
  <si>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</si>
  <si>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</si>
  <si>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</si>
  <si>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</si>
  <si>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</si>
  <si>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</si>
  <si>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</si>
  <si>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</si>
  <si>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</si>
  <si>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</si>
  <si>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</si>
  <si>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</si>
  <si>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</si>
  <si>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</si>
  <si>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</si>
  <si>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</si>
  <si>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</si>
  <si>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</si>
  <si>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</si>
  <si>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</si>
  <si>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</si>
  <si>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</si>
  <si>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</si>
  <si>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</si>
  <si>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</si>
  <si>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</si>
  <si>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</si>
  <si>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</si>
  <si>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</si>
  <si>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</si>
  <si>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</si>
  <si>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</si>
  <si>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</si>
  <si>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</si>
  <si>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</si>
  <si>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</si>
  <si>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</si>
  <si>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</si>
  <si>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</si>
  <si>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</si>
  <si>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</si>
  <si>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</si>
  <si>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</si>
  <si>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</si>
  <si>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</si>
  <si>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</si>
  <si>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</si>
  <si>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</si>
  <si>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</si>
  <si>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</si>
  <si>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</si>
  <si>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</si>
  <si>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</si>
  <si>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</si>
  <si>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</si>
  <si>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</si>
  <si>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</si>
  <si>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</si>
  <si>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</si>
  <si>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</si>
  <si>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</si>
  <si>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</si>
  <si>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</si>
  <si>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</si>
  <si>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</si>
  <si>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</si>
  <si>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</si>
  <si>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</si>
  <si>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</si>
  <si>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</si>
  <si>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</si>
  <si>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</si>
  <si>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</si>
  <si>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</si>
  <si>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</si>
  <si>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</si>
  <si>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</si>
  <si>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</si>
  <si>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</si>
  <si>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</si>
  <si>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</si>
  <si>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</si>
  <si>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</si>
  <si>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</si>
  <si>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</si>
  <si>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</si>
  <si>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</si>
  <si>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</si>
  <si>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</si>
  <si>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</si>
  <si>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</si>
  <si>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</si>
  <si>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</si>
  <si>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</si>
  <si>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</si>
  <si>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</si>
  <si>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</si>
  <si>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</si>
  <si>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</si>
  <si>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</si>
  <si>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</si>
  <si>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</si>
  <si>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</si>
  <si>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</si>
  <si>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</si>
  <si>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</si>
  <si>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</si>
  <si>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</si>
  <si>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</si>
  <si>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</si>
  <si>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</si>
  <si>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</si>
  <si>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</si>
  <si>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</si>
  <si>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</si>
  <si>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</si>
  <si>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</si>
  <si>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</si>
  <si>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</si>
  <si>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</si>
  <si>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</si>
  <si>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</si>
  <si>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</si>
  <si>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</si>
  <si>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</si>
  <si>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</si>
  <si>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</si>
  <si>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</si>
  <si>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</si>
  <si>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</si>
  <si>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</si>
  <si>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</si>
  <si>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</si>
  <si>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</si>
  <si>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</si>
  <si>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</si>
  <si>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</si>
  <si>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</si>
  <si>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</si>
  <si>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</si>
  <si>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</si>
  <si>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</si>
  <si>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</si>
  <si>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</si>
  <si>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</si>
  <si>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</si>
  <si>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</si>
  <si>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</si>
  <si>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</si>
  <si>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</si>
  <si>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</si>
  <si>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</si>
  <si>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</si>
  <si>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</si>
  <si>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</si>
  <si>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</si>
  <si>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</si>
  <si>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</si>
  <si>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</si>
  <si>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</si>
  <si>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</si>
  <si>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</si>
  <si>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</si>
  <si>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</si>
  <si>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</si>
  <si>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</si>
  <si>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</si>
  <si>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</si>
  <si>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</si>
  <si>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</si>
  <si>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</si>
  <si>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</si>
  <si>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</si>
  <si>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</si>
  <si>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</si>
  <si>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</si>
  <si>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</si>
  <si>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</si>
  <si>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</si>
  <si>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</si>
  <si>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</si>
  <si>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</si>
  <si>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</si>
  <si>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</si>
  <si>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</si>
  <si>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</si>
  <si>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</si>
  <si>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</si>
  <si>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</si>
  <si>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</si>
  <si>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</si>
  <si>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</si>
  <si>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</si>
  <si>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</si>
  <si>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</si>
  <si>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</si>
  <si>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</si>
  <si>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</si>
  <si>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</si>
  <si>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</si>
  <si>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</si>
  <si>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</si>
  <si>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</si>
  <si>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</si>
  <si>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</si>
  <si>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</si>
  <si>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</si>
  <si>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</si>
  <si>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</si>
  <si>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</si>
  <si>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</si>
  <si>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</si>
  <si>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</si>
  <si>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</si>
  <si>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</si>
  <si>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</si>
  <si>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</si>
  <si>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</si>
  <si>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</si>
  <si>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</si>
  <si>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</si>
  <si>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</si>
  <si>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</si>
  <si>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</si>
  <si>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</si>
  <si>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</si>
  <si>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</si>
  <si>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</si>
  <si>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</si>
  <si>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</si>
  <si>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</si>
  <si>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</si>
  <si>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</si>
  <si>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</si>
  <si>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</si>
  <si>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</si>
  <si>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</si>
  <si>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</si>
  <si>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</si>
  <si>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</si>
  <si>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</si>
  <si>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</si>
  <si>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</si>
  <si>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</si>
  <si>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</si>
  <si>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</si>
  <si>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</si>
  <si>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</si>
  <si>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</si>
  <si>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</si>
  <si>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</si>
  <si>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</si>
  <si>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</si>
  <si>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</si>
  <si>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</si>
  <si>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</si>
  <si>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</si>
  <si>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</si>
  <si>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</si>
  <si>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</si>
  <si>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</si>
  <si>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</si>
  <si>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</si>
  <si>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</si>
  <si>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</si>
  <si>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</si>
  <si>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</si>
  <si>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</si>
  <si>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</si>
  <si>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</si>
  <si>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</si>
  <si>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</si>
  <si>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</si>
  <si>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</si>
  <si>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</si>
  <si>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</si>
  <si>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</si>
  <si>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</si>
  <si>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</si>
  <si>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</si>
  <si>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</si>
  <si>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</si>
  <si>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</si>
  <si>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</si>
  <si>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</si>
  <si>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</si>
  <si>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</si>
  <si>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</si>
  <si>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</si>
  <si>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</si>
  <si>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</si>
  <si>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</si>
  <si>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</si>
  <si>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</si>
  <si>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</si>
  <si>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</si>
  <si>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</si>
  <si>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</si>
  <si>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</si>
  <si>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</si>
  <si>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</si>
  <si>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</si>
  <si>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</si>
  <si>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</si>
  <si>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</si>
  <si>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</si>
  <si>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</si>
  <si>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</si>
  <si>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</si>
  <si>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</si>
  <si>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</si>
  <si>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</si>
  <si>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</si>
  <si>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</si>
  <si>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</si>
  <si>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</si>
  <si>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</si>
  <si>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</si>
  <si>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</si>
  <si>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</si>
  <si>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</si>
  <si>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</si>
  <si>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</si>
  <si>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</si>
  <si>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</si>
  <si>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</si>
  <si>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</si>
  <si>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</si>
  <si>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</si>
  <si>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</si>
  <si>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</si>
  <si>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</si>
  <si>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</si>
  <si>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</si>
  <si>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</si>
  <si>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</si>
  <si>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</si>
  <si>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</si>
  <si>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</si>
  <si>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</si>
  <si>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</si>
  <si>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</si>
  <si>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</si>
  <si>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</si>
  <si>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</si>
  <si>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</si>
  <si>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</si>
  <si>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</si>
  <si>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</si>
  <si>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</si>
  <si>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</si>
  <si>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</si>
  <si>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</si>
  <si>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</si>
  <si>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</si>
  <si>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</si>
  <si>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</si>
  <si>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</si>
  <si>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</si>
  <si>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</si>
  <si>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</si>
  <si>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</si>
  <si>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</si>
  <si>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</si>
  <si>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</si>
  <si>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</si>
  <si>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</si>
  <si>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</si>
  <si>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</si>
  <si>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</si>
  <si>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</si>
  <si>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</si>
  <si>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</si>
  <si>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</si>
  <si>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</si>
  <si>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</si>
  <si>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</si>
  <si>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</si>
  <si>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</si>
  <si>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</si>
  <si>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</si>
  <si>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</si>
  <si>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</si>
  <si>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</si>
  <si>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</si>
  <si>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</si>
  <si>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</si>
  <si>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</si>
  <si>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</si>
  <si>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</si>
  <si>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</si>
  <si>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</si>
  <si>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</si>
  <si>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</si>
  <si>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</si>
  <si>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</si>
  <si>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</si>
  <si>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</si>
  <si>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</si>
  <si>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</si>
  <si>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</si>
  <si>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</si>
  <si>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</si>
  <si>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</si>
  <si>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</si>
  <si>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</si>
  <si>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</si>
  <si>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</si>
  <si>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</si>
  <si>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</si>
  <si>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</si>
  <si>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</si>
  <si>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</si>
  <si>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</si>
  <si>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</si>
  <si>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</si>
  <si>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</si>
  <si>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</si>
  <si>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</si>
  <si>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</si>
  <si>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</si>
  <si>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</si>
  <si>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</si>
  <si>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</si>
  <si>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</si>
  <si>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</si>
  <si>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</si>
  <si>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</si>
  <si>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</si>
  <si>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</si>
  <si>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</si>
  <si>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</si>
  <si>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</si>
  <si>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</si>
  <si>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</si>
  <si>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</si>
  <si>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</si>
  <si>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</si>
  <si>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</si>
  <si>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</si>
  <si>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</si>
  <si>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</si>
  <si>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</si>
  <si>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</si>
  <si>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</si>
  <si>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</si>
  <si>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</si>
  <si>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</si>
  <si>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</si>
  <si>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</si>
  <si>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</si>
  <si>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</si>
  <si>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</si>
  <si>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</si>
  <si>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</si>
  <si>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</si>
  <si>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</si>
  <si>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</si>
  <si>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</si>
  <si>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</si>
  <si>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</si>
  <si>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</si>
  <si>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</si>
  <si>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</si>
  <si>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</si>
  <si>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</si>
  <si>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</si>
  <si>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</si>
  <si>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</si>
  <si>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</si>
  <si>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</si>
  <si>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</si>
  <si>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</si>
  <si>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</si>
  <si>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</si>
  <si>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</si>
  <si>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</si>
  <si>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</si>
  <si>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</si>
  <si>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</si>
  <si>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</si>
  <si>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</si>
  <si>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</si>
  <si>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</si>
  <si>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</si>
  <si>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</si>
  <si>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</si>
  <si>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</si>
  <si>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</si>
  <si>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</si>
  <si>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</si>
  <si>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</si>
  <si>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</si>
  <si>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</si>
  <si>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</si>
  <si>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</si>
  <si>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</si>
  <si>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</si>
  <si>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</si>
  <si>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</si>
  <si>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</si>
  <si>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</si>
  <si>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</si>
  <si>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</si>
  <si>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</si>
  <si>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</si>
  <si>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</si>
  <si>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</si>
  <si>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</si>
  <si>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</si>
  <si>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</si>
  <si>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</si>
  <si>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</si>
  <si>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</si>
  <si>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</si>
  <si>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</si>
  <si>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</si>
  <si>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</si>
  <si>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</si>
  <si>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</si>
  <si>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</si>
  <si>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</si>
  <si>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</si>
  <si>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</si>
  <si>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</si>
  <si>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</si>
  <si>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</si>
  <si>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</si>
  <si>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</si>
  <si>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</si>
  <si>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</si>
  <si>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</si>
  <si>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</si>
  <si>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</si>
  <si>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</si>
  <si>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</si>
  <si>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</si>
  <si>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</si>
  <si>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</si>
  <si>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</si>
  <si>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</si>
  <si>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</si>
  <si>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</si>
  <si>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</si>
  <si>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</si>
  <si>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</si>
  <si>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</si>
  <si>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</si>
  <si>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</si>
  <si>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</si>
  <si>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</si>
  <si>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</si>
  <si>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</si>
  <si>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</si>
  <si>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</si>
  <si>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</si>
  <si>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</si>
  <si>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</si>
  <si>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</si>
  <si>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</si>
  <si>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</si>
  <si>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</si>
  <si>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</si>
  <si>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</si>
  <si>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</si>
  <si>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</si>
  <si>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</si>
  <si>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</si>
  <si>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</si>
  <si>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</si>
  <si>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</si>
  <si>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</si>
  <si>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</si>
  <si>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</si>
  <si>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</si>
  <si>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</si>
  <si>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</si>
  <si>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</si>
  <si>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</si>
  <si>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</si>
  <si>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</si>
  <si>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</si>
  <si>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</si>
  <si>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</si>
  <si>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</si>
  <si>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</si>
  <si>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</si>
  <si>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</si>
  <si>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</si>
  <si>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</si>
  <si>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</si>
  <si>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</si>
  <si>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</si>
  <si>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</si>
  <si>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</si>
  <si>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</si>
  <si>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</si>
  <si>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</si>
  <si>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</si>
  <si>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</si>
  <si>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</si>
  <si>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</si>
  <si>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</si>
  <si>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</si>
  <si>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</si>
  <si>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</si>
  <si>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</si>
  <si>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</si>
  <si>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</si>
  <si>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</si>
  <si>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</si>
  <si>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</si>
  <si>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</si>
  <si>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</si>
  <si>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</si>
  <si>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</si>
  <si>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</si>
  <si>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</si>
  <si>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</si>
  <si>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</si>
  <si>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</si>
  <si>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</si>
  <si>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</si>
  <si>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</si>
  <si>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</si>
  <si>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</si>
  <si>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</si>
  <si>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</si>
  <si>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</si>
  <si>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</si>
  <si>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</si>
  <si>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</si>
  <si>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</si>
  <si>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</si>
  <si>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</si>
  <si>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</si>
  <si>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</si>
  <si>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</si>
  <si>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</si>
  <si>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</si>
  <si>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</si>
  <si>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</si>
  <si>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</si>
  <si>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</si>
  <si>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</si>
  <si>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</si>
  <si>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</si>
  <si>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</si>
  <si>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</si>
  <si>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</si>
  <si>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</si>
  <si>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</si>
  <si>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</si>
  <si>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</si>
  <si>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</si>
  <si>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</si>
  <si>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</si>
  <si>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</si>
  <si>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</si>
  <si>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</si>
  <si>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</si>
  <si>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</si>
  <si>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</si>
  <si>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</si>
  <si>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</si>
  <si>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</si>
  <si>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</si>
  <si>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</si>
  <si>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</si>
  <si>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</si>
  <si>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</si>
  <si>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</si>
  <si>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</si>
  <si>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</si>
  <si>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</si>
  <si>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</si>
  <si>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</si>
  <si>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</si>
  <si>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</si>
  <si>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</si>
  <si>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</si>
  <si>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</si>
  <si>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</si>
  <si>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</si>
  <si>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</si>
  <si>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</si>
  <si>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</si>
  <si>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</si>
  <si>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</si>
  <si>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</si>
  <si>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</si>
  <si>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</si>
  <si>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</si>
  <si>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</si>
  <si>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</si>
  <si>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</si>
  <si>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</si>
  <si>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</si>
  <si>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</si>
  <si>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</si>
  <si>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</si>
  <si>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</si>
  <si>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</si>
  <si>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</si>
  <si>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</si>
  <si>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</si>
  <si>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</si>
  <si>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</si>
  <si>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</si>
  <si>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</si>
  <si>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</si>
  <si>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</si>
  <si>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</si>
  <si>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</si>
  <si>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</si>
  <si>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</si>
  <si>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</si>
  <si>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</si>
  <si>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</si>
  <si>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</si>
  <si>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</si>
  <si>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</si>
  <si>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</si>
  <si>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</si>
  <si>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</si>
  <si>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</si>
  <si>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</si>
  <si>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</si>
  <si>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</si>
  <si>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</si>
  <si>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</si>
  <si>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</si>
  <si>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</si>
  <si>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</si>
  <si>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</si>
  <si>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</si>
  <si>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</si>
  <si>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</si>
  <si>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</si>
  <si>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</si>
  <si>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</si>
  <si>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</si>
  <si>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</si>
  <si>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</si>
  <si>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</si>
  <si>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</si>
  <si>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</si>
  <si>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</si>
  <si>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</si>
  <si>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</si>
  <si>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</si>
  <si>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</si>
  <si>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</si>
  <si>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</si>
  <si>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</si>
  <si>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</si>
  <si>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</si>
  <si>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</si>
  <si>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</si>
  <si>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</si>
  <si>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</si>
  <si>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</si>
  <si>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</si>
  <si>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</si>
  <si>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</si>
  <si>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</si>
  <si>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</si>
  <si>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</si>
  <si>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</si>
  <si>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</si>
  <si>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</si>
  <si>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</si>
  <si>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</si>
  <si>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</si>
  <si>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</si>
  <si>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</si>
  <si>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</si>
  <si>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</si>
  <si>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</si>
  <si>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</si>
  <si>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</si>
  <si>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</si>
  <si>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</si>
  <si>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</si>
  <si>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</si>
  <si>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</si>
  <si>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</si>
  <si>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</si>
  <si>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</si>
  <si>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</si>
  <si>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</si>
  <si>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</si>
  <si>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</si>
  <si>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</si>
  <si>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</si>
  <si>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</si>
  <si>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</si>
  <si>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</si>
  <si>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</si>
  <si>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</si>
  <si>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</si>
  <si>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</si>
  <si>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</si>
  <si>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</si>
  <si>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</si>
  <si>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</si>
  <si>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</si>
  <si>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</si>
  <si>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</si>
  <si>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</si>
  <si>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</si>
  <si>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</si>
  <si>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</si>
  <si>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</si>
  <si>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</si>
  <si>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</si>
  <si>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</si>
  <si>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</si>
  <si>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</si>
  <si>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</si>
  <si>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</si>
  <si>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</si>
  <si>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</si>
  <si>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</si>
  <si>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</si>
  <si>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</si>
  <si>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</si>
  <si>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</si>
  <si>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</si>
  <si>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</si>
  <si>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</si>
  <si>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</si>
  <si>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</si>
  <si>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</si>
  <si>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</si>
  <si>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</si>
  <si>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</si>
  <si>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</si>
  <si>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</si>
  <si>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</si>
  <si>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</si>
  <si>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</si>
  <si>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</si>
  <si>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</si>
  <si>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</si>
  <si>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</si>
  <si>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</si>
  <si>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</si>
  <si>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</si>
  <si>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</si>
  <si>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</si>
  <si>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</si>
  <si>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</si>
  <si>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</si>
  <si>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</si>
  <si>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</si>
  <si>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</si>
  <si>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</si>
  <si>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</si>
  <si>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</si>
  <si>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</si>
  <si>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</si>
  <si>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</si>
  <si>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</si>
  <si>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</si>
  <si>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</si>
  <si>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</si>
  <si>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</si>
  <si>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</si>
  <si>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</si>
  <si>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</si>
  <si>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</si>
  <si>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</si>
  <si>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</si>
  <si>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</si>
  <si>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</si>
  <si>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</si>
  <si>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</si>
  <si>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</si>
  <si>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</si>
  <si>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</si>
  <si>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</si>
  <si>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</si>
  <si>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</si>
  <si>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</si>
  <si>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</si>
  <si>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</si>
  <si>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</si>
  <si>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</si>
  <si>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</si>
  <si>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</si>
  <si>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</si>
  <si>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</si>
  <si>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</si>
  <si>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</si>
  <si>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</si>
  <si>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</si>
  <si>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</si>
  <si>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</si>
  <si>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</si>
  <si>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</si>
  <si>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</si>
  <si>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</si>
  <si>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</si>
  <si>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</si>
  <si>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</si>
  <si>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</si>
  <si>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</si>
  <si>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</si>
  <si>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</si>
  <si>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</si>
  <si>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</si>
  <si>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</si>
  <si>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</si>
  <si>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</si>
  <si>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</si>
  <si>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</si>
  <si>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</si>
  <si>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</si>
  <si>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</si>
  <si>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</si>
  <si>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</si>
  <si>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</si>
  <si>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</si>
  <si>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</si>
  <si>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</si>
  <si>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</si>
  <si>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</si>
  <si>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</si>
  <si>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</si>
  <si>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</si>
  <si>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</si>
  <si>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</si>
  <si>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</si>
  <si>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</si>
  <si>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</si>
  <si>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</si>
  <si>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</si>
  <si>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</si>
  <si>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</si>
  <si>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</si>
  <si>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</si>
  <si>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</si>
  <si>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</si>
  <si>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</si>
  <si>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</si>
  <si>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</si>
  <si>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</si>
  <si>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</si>
  <si>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</si>
  <si>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</si>
  <si>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</si>
  <si>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</si>
  <si>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</si>
  <si>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</si>
  <si>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</si>
  <si>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</si>
  <si>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</si>
  <si>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</si>
  <si>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</si>
  <si>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</si>
  <si>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</si>
  <si>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</si>
  <si>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</si>
  <si>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</si>
  <si>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</si>
  <si>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</si>
  <si>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</si>
  <si>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</si>
  <si>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</si>
  <si>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</si>
  <si>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</si>
  <si>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</si>
  <si>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</si>
  <si>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</si>
  <si>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</si>
  <si>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</si>
  <si>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</si>
  <si>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</si>
  <si>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</si>
  <si>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</si>
  <si>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</si>
  <si>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</si>
  <si>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</si>
  <si>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</si>
  <si>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</si>
  <si>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</si>
  <si>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</si>
  <si>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</si>
  <si>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</si>
  <si>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</si>
  <si>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</si>
  <si>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</si>
  <si>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</si>
  <si>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</si>
  <si>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</si>
  <si>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</si>
  <si>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</si>
  <si>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</si>
  <si>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</si>
  <si>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</si>
  <si>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</si>
  <si>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</si>
  <si>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</si>
  <si>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</si>
  <si>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</si>
  <si>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</si>
  <si>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</si>
  <si>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</si>
  <si>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</si>
  <si>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</si>
  <si>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</si>
  <si>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</si>
  <si>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</si>
  <si>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</si>
  <si>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</si>
  <si>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</si>
  <si>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</si>
  <si>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</si>
  <si>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</si>
  <si>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</si>
  <si>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</si>
  <si>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</si>
  <si>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</si>
  <si>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</si>
  <si>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</si>
  <si>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</si>
  <si>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</si>
  <si>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</si>
  <si>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</si>
  <si>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</si>
  <si>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</si>
  <si>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</si>
  <si>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</si>
  <si>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</si>
  <si>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</si>
  <si>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</si>
  <si>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</si>
  <si>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</si>
  <si>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</si>
  <si>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</si>
  <si>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</si>
  <si>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</si>
  <si>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</si>
  <si>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</si>
  <si>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</si>
  <si>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</si>
  <si>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</si>
  <si>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</si>
  <si>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</si>
  <si>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</si>
  <si>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</si>
  <si>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</si>
  <si>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</si>
  <si>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</si>
  <si>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</si>
  <si>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</si>
  <si>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</si>
  <si>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</si>
  <si>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</si>
  <si>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</si>
  <si>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</si>
  <si>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</si>
  <si>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</si>
  <si>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</si>
  <si>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</si>
  <si>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</si>
  <si>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</si>
  <si>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</si>
  <si>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</si>
  <si>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</si>
  <si>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</si>
  <si>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</si>
  <si>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</si>
  <si>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</si>
  <si>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</si>
  <si>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</si>
  <si>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</si>
  <si>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</si>
  <si>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</si>
  <si>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</si>
  <si>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</si>
  <si>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</si>
  <si>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</si>
  <si>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</si>
  <si>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</si>
  <si>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</si>
  <si>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</si>
  <si>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</si>
  <si>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</si>
  <si>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</si>
  <si>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</si>
  <si>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</si>
  <si>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</si>
  <si>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</si>
  <si>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</si>
  <si>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</si>
  <si>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</si>
  <si>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</si>
  <si>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</si>
  <si>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</si>
  <si>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</si>
  <si>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</si>
  <si>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</si>
  <si>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</si>
  <si>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</si>
  <si>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</si>
  <si>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</si>
  <si>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</si>
  <si>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</si>
  <si>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</si>
  <si>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</si>
  <si>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</si>
  <si>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</si>
  <si>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</si>
  <si>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</si>
  <si>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</si>
  <si>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</si>
  <si>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</si>
  <si>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</si>
  <si>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</si>
  <si>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</si>
  <si>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</si>
  <si>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</si>
  <si>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</si>
  <si>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</si>
  <si>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</si>
  <si>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</si>
  <si>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</si>
  <si>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</si>
  <si>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</si>
  <si>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</si>
  <si>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</si>
  <si>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</si>
  <si>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</si>
  <si>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</si>
  <si>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</si>
  <si>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</si>
  <si>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</si>
  <si>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</si>
  <si>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</si>
  <si>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</si>
  <si>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</si>
  <si>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</si>
  <si>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</si>
  <si>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</si>
  <si>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</si>
  <si>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</si>
  <si>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</si>
  <si>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</si>
  <si>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</si>
  <si>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</si>
  <si>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</si>
  <si>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</si>
  <si>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</si>
  <si>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</si>
  <si>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</si>
  <si>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</si>
  <si>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</si>
  <si>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</si>
  <si>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</si>
  <si>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</si>
  <si>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</si>
  <si>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</si>
  <si>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</si>
  <si>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</si>
  <si>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</si>
  <si>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</si>
  <si>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</si>
  <si>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</si>
  <si>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</si>
  <si>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</si>
  <si>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</si>
  <si>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</si>
  <si>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</si>
  <si>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</si>
  <si>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</si>
  <si>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</si>
  <si>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</si>
  <si>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</si>
  <si>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</si>
  <si>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</si>
  <si>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</si>
  <si>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</si>
  <si>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</si>
  <si>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</si>
  <si>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</si>
  <si>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</si>
  <si>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</si>
  <si>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</si>
  <si>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</si>
  <si>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</si>
  <si>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</si>
  <si>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</si>
  <si>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</si>
  <si>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</si>
  <si>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</si>
  <si>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</si>
  <si>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</si>
  <si>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</si>
  <si>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</si>
  <si>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</si>
  <si>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</si>
  <si>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</si>
  <si>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</si>
  <si>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</si>
  <si>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</si>
  <si>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</si>
  <si>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</si>
  <si>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</si>
  <si>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</si>
  <si>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</si>
  <si>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</si>
  <si>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</si>
  <si>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</si>
  <si>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</si>
  <si>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</si>
  <si>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</si>
  <si>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</si>
  <si>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</si>
  <si>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</si>
  <si>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</si>
  <si>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</si>
  <si>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</si>
  <si>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</si>
  <si>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</si>
  <si>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</si>
  <si>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</si>
  <si>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</si>
  <si>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</si>
  <si>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</si>
  <si>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</si>
  <si>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</si>
  <si>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</si>
  <si>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</si>
  <si>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</si>
  <si>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</si>
  <si>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</si>
  <si>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</si>
  <si>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</si>
  <si>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</si>
  <si>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</si>
  <si>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</si>
  <si>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</si>
  <si>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</si>
  <si>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</si>
  <si>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</si>
  <si>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</si>
  <si>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</si>
  <si>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</si>
  <si>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</si>
  <si>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</si>
  <si>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</si>
  <si>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</si>
  <si>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</si>
  <si>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</si>
  <si>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</si>
  <si>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</si>
  <si>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</si>
  <si>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</si>
  <si>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</si>
  <si>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</si>
  <si>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</si>
  <si>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</si>
  <si>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</si>
  <si>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</si>
  <si>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</si>
  <si>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</si>
  <si>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</si>
  <si>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</si>
  <si>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</si>
  <si>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</si>
  <si>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</si>
  <si>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</si>
  <si>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</si>
  <si>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</si>
  <si>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</si>
  <si>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</si>
  <si>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</si>
  <si>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</si>
  <si>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</si>
  <si>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</si>
  <si>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</si>
  <si>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</si>
  <si>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</si>
  <si>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</si>
  <si>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</si>
  <si>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</si>
  <si>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</si>
  <si>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</si>
  <si>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</si>
  <si>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</si>
  <si>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</si>
  <si>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</si>
  <si>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</si>
  <si>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</si>
  <si>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</si>
  <si>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</si>
  <si>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</si>
  <si>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</si>
  <si>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</si>
  <si>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</si>
  <si>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</si>
  <si>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</si>
  <si>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</si>
  <si>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</si>
  <si>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</si>
  <si>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</si>
  <si>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</si>
  <si>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</si>
  <si>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</si>
  <si>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</si>
  <si>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</si>
  <si>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</si>
  <si>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</si>
  <si>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</si>
  <si>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</si>
  <si>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</si>
  <si>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</si>
  <si>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</si>
  <si>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</si>
  <si>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</si>
  <si>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</si>
  <si>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</si>
  <si>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</si>
  <si>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</si>
  <si>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</si>
  <si>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</si>
  <si>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</si>
  <si>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</si>
  <si>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</si>
  <si>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</si>
  <si>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</si>
  <si>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</si>
  <si>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</si>
  <si>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</si>
  <si>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</si>
  <si>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</si>
  <si>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</si>
  <si>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</si>
  <si>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</si>
  <si>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</si>
  <si>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</si>
  <si>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</si>
  <si>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</si>
  <si>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</si>
  <si>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</si>
  <si>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</si>
  <si>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</si>
  <si>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</si>
  <si>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</si>
  <si>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</si>
  <si>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</si>
  <si>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</si>
  <si>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</si>
  <si>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</si>
  <si>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</si>
  <si>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</si>
  <si>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</si>
  <si>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</si>
  <si>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</si>
  <si>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</si>
  <si>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</si>
  <si>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</si>
  <si>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</si>
  <si>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</si>
  <si>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</si>
  <si>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</si>
  <si>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</si>
  <si>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</si>
  <si>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</si>
  <si>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</si>
  <si>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</si>
  <si>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</si>
  <si>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</si>
  <si>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</si>
  <si>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</si>
  <si>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</si>
  <si>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</si>
  <si>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</si>
  <si>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</si>
  <si>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</si>
  <si>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</si>
  <si>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</si>
  <si>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</si>
  <si>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</si>
  <si>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</si>
  <si>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</si>
  <si>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</si>
  <si>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</si>
  <si>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</si>
  <si>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</si>
  <si>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</si>
  <si>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</si>
  <si>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</si>
  <si>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</si>
  <si>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</si>
  <si>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</si>
  <si>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</si>
  <si>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</si>
  <si>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</si>
  <si>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</si>
  <si>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</si>
  <si>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</si>
  <si>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</si>
  <si>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</si>
  <si>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</si>
  <si>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</si>
  <si>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</si>
  <si>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</si>
  <si>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</si>
  <si>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</si>
  <si>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</si>
  <si>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</si>
  <si>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</si>
  <si>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</si>
  <si>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</si>
  <si>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</si>
  <si>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</si>
  <si>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</si>
  <si>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</si>
  <si>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</si>
  <si>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</si>
  <si>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</si>
  <si>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</si>
  <si>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</si>
  <si>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</si>
  <si>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</si>
  <si>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</si>
  <si>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</si>
  <si>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</si>
  <si>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</si>
  <si>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</si>
  <si>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</si>
  <si>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</si>
  <si>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</si>
  <si>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</si>
  <si>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</si>
  <si>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</si>
  <si>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</si>
  <si>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</si>
  <si>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</si>
  <si>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</si>
  <si>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</si>
  <si>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</si>
  <si>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</si>
  <si>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</si>
  <si>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</si>
  <si>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</si>
  <si>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</si>
  <si>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</si>
  <si>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</si>
  <si>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</si>
  <si>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</si>
  <si>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</si>
  <si>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</si>
  <si>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</si>
  <si>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</si>
  <si>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</si>
  <si>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</si>
  <si>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</si>
  <si>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</si>
  <si>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</si>
  <si>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</si>
  <si>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</si>
  <si>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</si>
  <si>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</si>
  <si>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</si>
  <si>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</si>
  <si>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</si>
  <si>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</si>
  <si>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</si>
  <si>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</si>
  <si>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</si>
  <si>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</si>
  <si>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</si>
  <si>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</si>
  <si>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</si>
  <si>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</si>
  <si>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</si>
  <si>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</si>
  <si>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</si>
  <si>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</si>
  <si>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</si>
  <si>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</si>
  <si>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</si>
  <si>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</si>
  <si>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</si>
  <si>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</si>
  <si>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</si>
  <si>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</si>
  <si>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</si>
  <si>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</si>
  <si>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</si>
  <si>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</si>
  <si>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</si>
  <si>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</si>
  <si>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</si>
  <si>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</si>
  <si>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</si>
  <si>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</si>
  <si>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</si>
  <si>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</si>
  <si>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</si>
  <si>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</si>
  <si>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</si>
  <si>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</si>
  <si>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</si>
  <si>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</si>
  <si>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</si>
  <si>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</si>
  <si>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</si>
  <si>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</si>
  <si>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</si>
  <si>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</si>
  <si>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</si>
  <si>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</si>
  <si>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</si>
  <si>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</si>
  <si>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</si>
  <si>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</si>
  <si>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</si>
  <si>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</si>
  <si>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</si>
  <si>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</si>
  <si>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</si>
  <si>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</si>
  <si>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</si>
  <si>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</si>
  <si>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</si>
  <si>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</si>
  <si>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</si>
  <si>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</si>
  <si>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</si>
  <si>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</si>
  <si>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</si>
  <si>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</si>
  <si>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</si>
  <si>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</si>
  <si>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</si>
  <si>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</si>
  <si>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</si>
  <si>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</si>
  <si>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</si>
  <si>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</si>
  <si>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</si>
  <si>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</si>
  <si>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</si>
  <si>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</si>
  <si>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</si>
  <si>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</si>
  <si>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</si>
  <si>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</si>
  <si>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</si>
  <si>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</si>
  <si>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</si>
  <si>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</si>
  <si>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</si>
  <si>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</si>
  <si>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</si>
  <si>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</si>
  <si>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</si>
  <si>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</si>
  <si>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</si>
  <si>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</si>
  <si>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</si>
  <si>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</si>
  <si>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</si>
  <si>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</si>
  <si>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</si>
  <si>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</si>
  <si>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</si>
  <si>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</si>
  <si>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</si>
  <si>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</si>
  <si>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</si>
  <si>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</si>
  <si>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</si>
  <si>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</si>
  <si>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</si>
  <si>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</si>
  <si>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</si>
  <si>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</si>
  <si>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</si>
  <si>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</si>
  <si>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</si>
  <si>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</si>
  <si>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</si>
  <si>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</si>
  <si>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</si>
  <si>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</si>
  <si>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</si>
  <si>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</si>
  <si>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</si>
  <si>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</si>
  <si>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</si>
  <si>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</si>
  <si>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</si>
  <si>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</si>
  <si>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</si>
  <si>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</si>
  <si>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</si>
  <si>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</si>
  <si>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</si>
  <si>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</si>
  <si>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</si>
  <si>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</si>
  <si>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</si>
  <si>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</si>
  <si>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</si>
  <si>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</si>
  <si>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</si>
  <si>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</si>
  <si>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</si>
  <si>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</si>
  <si>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</si>
  <si>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</si>
  <si>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</si>
  <si>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</si>
  <si>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</si>
  <si>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</si>
  <si>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</si>
  <si>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</si>
  <si>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</si>
  <si>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</si>
  <si>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</si>
  <si>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</si>
  <si>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</si>
  <si>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</si>
  <si>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</si>
  <si>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</si>
  <si>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</si>
  <si>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</si>
  <si>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</si>
  <si>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</si>
  <si>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</si>
  <si>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</si>
  <si>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</si>
  <si>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</si>
  <si>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</si>
  <si>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</si>
  <si>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</si>
  <si>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</si>
  <si>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</si>
  <si>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</si>
  <si>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</si>
  <si>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</si>
  <si>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</si>
  <si>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</si>
  <si>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</si>
  <si>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</si>
  <si>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</si>
  <si>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</si>
  <si>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</si>
  <si>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</si>
  <si>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</si>
  <si>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</si>
  <si>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</si>
  <si>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</si>
  <si>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</si>
  <si>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</si>
  <si>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</si>
  <si>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</si>
  <si>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</si>
  <si>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</si>
  <si>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</si>
  <si>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</si>
  <si>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</si>
  <si>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</si>
  <si>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</si>
  <si>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</si>
  <si>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</si>
  <si>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</si>
  <si>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</si>
  <si>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</si>
  <si>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</si>
  <si>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</si>
  <si>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</si>
  <si>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</si>
  <si>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</si>
  <si>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</si>
  <si>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</si>
  <si>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</si>
  <si>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</si>
  <si>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</si>
  <si>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</si>
  <si>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</si>
  <si>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</si>
  <si>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</si>
  <si>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</si>
  <si>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</si>
  <si>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</si>
  <si>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</si>
  <si>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</si>
  <si>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</si>
  <si>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</si>
  <si>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</si>
  <si>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</si>
  <si>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</si>
  <si>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</si>
  <si>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</si>
  <si>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</si>
  <si>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</si>
  <si>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</si>
  <si>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</si>
  <si>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</si>
  <si>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</si>
  <si>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</si>
  <si>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</si>
  <si>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</si>
  <si>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</si>
  <si>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</si>
  <si>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</si>
  <si>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</si>
  <si>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</si>
  <si>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</si>
  <si>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</si>
  <si>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</si>
  <si>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</si>
  <si>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</si>
  <si>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</si>
  <si>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</si>
  <si>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</si>
  <si>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</si>
  <si>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</si>
  <si>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</si>
  <si>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</si>
  <si>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</si>
  <si>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</si>
  <si>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</si>
  <si>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</si>
  <si>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</si>
  <si>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</si>
  <si>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</si>
  <si>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</si>
  <si>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</si>
  <si>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</si>
  <si>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</si>
  <si>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</si>
  <si>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</si>
  <si>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</si>
  <si>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</si>
  <si>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</si>
  <si>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</si>
  <si>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</si>
  <si>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</si>
  <si>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</si>
  <si>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</si>
  <si>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</si>
  <si>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</si>
  <si>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</si>
  <si>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</si>
  <si>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</si>
  <si>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</si>
  <si>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</si>
  <si>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</si>
  <si>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</si>
  <si>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</si>
  <si>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</si>
  <si>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</si>
  <si>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</si>
  <si>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</si>
  <si>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</si>
  <si>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</si>
  <si>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</si>
  <si>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</si>
  <si>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</si>
  <si>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</si>
  <si>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</si>
  <si>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</si>
  <si>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</si>
  <si>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</si>
  <si>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</si>
  <si>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</si>
  <si>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</si>
  <si>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</si>
  <si>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</si>
  <si>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</si>
  <si>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</si>
  <si>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</si>
  <si>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</si>
  <si>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</si>
  <si>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</si>
  <si>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</si>
  <si>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</si>
  <si>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</si>
  <si>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</si>
  <si>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</si>
  <si>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</si>
  <si>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</si>
  <si>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</si>
  <si>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</si>
  <si>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</si>
  <si>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</si>
  <si>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</si>
  <si>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</si>
  <si>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</si>
  <si>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</si>
  <si>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</si>
  <si>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</si>
  <si>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</si>
  <si>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</si>
  <si>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</si>
  <si>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</si>
  <si>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</si>
  <si>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</si>
  <si>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</si>
  <si>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</si>
  <si>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</si>
  <si>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</si>
  <si>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</si>
  <si>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</si>
  <si>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</si>
  <si>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</si>
  <si>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</si>
  <si>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</si>
  <si>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</si>
  <si>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</si>
  <si>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</si>
  <si>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</si>
  <si>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</si>
  <si>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</si>
  <si>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</si>
  <si>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</si>
  <si>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</si>
  <si>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</si>
  <si>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</si>
  <si>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</si>
  <si>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</si>
  <si>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</si>
  <si>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</si>
  <si>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</si>
  <si>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</si>
  <si>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</si>
  <si>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</si>
  <si>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</si>
  <si>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</si>
  <si>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</si>
  <si>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</si>
  <si>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</si>
  <si>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</si>
  <si>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</si>
  <si>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</si>
  <si>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</si>
  <si>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</si>
  <si>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</si>
  <si>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</si>
  <si>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</si>
  <si>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</si>
  <si>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</si>
  <si>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</si>
  <si>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</si>
  <si>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</si>
  <si>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</si>
  <si>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</si>
  <si>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</si>
  <si>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</si>
  <si>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</si>
  <si>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</si>
  <si>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</si>
  <si>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</si>
  <si>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</si>
  <si>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</si>
  <si>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</si>
  <si>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</si>
  <si>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</si>
  <si>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</si>
  <si>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</si>
  <si>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</si>
  <si>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</si>
  <si>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</si>
  <si>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</si>
  <si>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</si>
  <si>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</si>
  <si>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</si>
  <si>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</si>
  <si>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</si>
  <si>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</si>
  <si>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</si>
  <si>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</si>
  <si>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</si>
  <si>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</si>
  <si>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</si>
  <si>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</si>
  <si>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</si>
  <si>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</si>
  <si>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</si>
  <si>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</si>
  <si>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</si>
  <si>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</si>
  <si>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</si>
  <si>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</si>
  <si>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</si>
  <si>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</si>
  <si>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</si>
  <si>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</si>
  <si>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</si>
  <si>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</si>
  <si>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</si>
  <si>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</si>
  <si>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</si>
  <si>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</si>
  <si>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</si>
  <si>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</si>
  <si>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</si>
  <si>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</si>
  <si>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</si>
  <si>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</si>
  <si>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</si>
  <si>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</si>
  <si>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</si>
  <si>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</si>
  <si>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</si>
  <si>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</si>
  <si>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</si>
  <si>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</si>
  <si>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</si>
  <si>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</si>
  <si>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</si>
  <si>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</si>
  <si>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</si>
  <si>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</si>
  <si>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</si>
  <si>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</si>
  <si>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</si>
  <si>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</si>
  <si>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</si>
  <si>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</si>
  <si>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</si>
  <si>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</si>
  <si>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</si>
  <si>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</si>
  <si>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</si>
  <si>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</si>
  <si>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</si>
  <si>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</si>
  <si>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</si>
  <si>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</si>
  <si>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</si>
  <si>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</si>
  <si>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</si>
  <si>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</si>
  <si>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</si>
  <si>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</si>
  <si>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</si>
  <si>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</si>
  <si>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</si>
  <si>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</si>
  <si>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</si>
  <si>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</si>
  <si>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</si>
  <si>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</si>
  <si>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</si>
  <si>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</si>
  <si>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</si>
  <si>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</si>
  <si>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</si>
  <si>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</si>
  <si>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</si>
  <si>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</si>
  <si>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</si>
  <si>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</si>
  <si>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</si>
  <si>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</si>
  <si>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</si>
  <si>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</si>
  <si>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</si>
  <si>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</si>
  <si>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</si>
  <si>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</si>
  <si>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</si>
  <si>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</si>
  <si>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</si>
  <si>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</si>
  <si>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</si>
  <si>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</si>
  <si>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</si>
  <si>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</si>
  <si>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</si>
  <si>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</si>
  <si>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</si>
  <si>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</si>
  <si>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</si>
  <si>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</si>
  <si>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</si>
  <si>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</si>
  <si>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</si>
  <si>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</si>
  <si>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</si>
  <si>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</si>
  <si>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</si>
  <si>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</si>
  <si>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</si>
  <si>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</si>
  <si>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</si>
  <si>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</si>
  <si>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</si>
  <si>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</si>
  <si>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</si>
  <si>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</si>
  <si>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</si>
  <si>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</si>
  <si>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</si>
  <si>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</si>
  <si>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</si>
  <si>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</si>
  <si>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</si>
  <si>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</si>
  <si>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</si>
  <si>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</si>
  <si>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</si>
  <si>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</si>
  <si>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</si>
  <si>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</si>
  <si>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</si>
  <si>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</si>
  <si>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</si>
  <si>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</si>
  <si>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</si>
  <si>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</si>
  <si>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</si>
  <si>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</si>
  <si>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</si>
  <si>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</si>
  <si>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</si>
  <si>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</si>
  <si>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</si>
  <si>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</si>
  <si>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</si>
  <si>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</si>
  <si>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</si>
  <si>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</si>
  <si>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</si>
  <si>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</si>
  <si>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</si>
  <si>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</si>
  <si>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</si>
  <si>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</si>
  <si>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</si>
  <si>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</si>
  <si>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</si>
  <si>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</si>
  <si>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</si>
  <si>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</si>
  <si>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</si>
  <si>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</si>
  <si>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</si>
  <si>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</si>
  <si>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</si>
  <si>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</si>
  <si>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</si>
  <si>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</si>
  <si>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</si>
  <si>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</si>
  <si>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</si>
  <si>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</si>
  <si>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</si>
  <si>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</si>
  <si>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</si>
  <si>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</si>
  <si>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</si>
  <si>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</si>
  <si>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</si>
  <si>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</si>
  <si>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</si>
  <si>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</si>
  <si>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</si>
  <si>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</si>
  <si>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</si>
  <si>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</si>
  <si>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</si>
  <si>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</si>
  <si>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</si>
  <si>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</si>
  <si>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</si>
  <si>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</si>
  <si>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</si>
  <si>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</si>
  <si>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</si>
  <si>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</si>
  <si>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</si>
  <si>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</si>
  <si>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</si>
  <si>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</si>
  <si>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</si>
  <si>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</si>
  <si>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</si>
  <si>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</si>
  <si>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</si>
  <si>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</si>
  <si>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</si>
  <si>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</si>
  <si>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</si>
  <si>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</si>
  <si>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</si>
  <si>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</si>
  <si>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</si>
  <si>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</si>
  <si>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</si>
  <si>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</si>
  <si>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</si>
  <si>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</si>
  <si>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</si>
  <si>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</si>
  <si>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</si>
  <si>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</si>
  <si>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</si>
  <si>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</si>
  <si>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</si>
  <si>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</si>
  <si>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</si>
  <si>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</si>
  <si>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</si>
  <si>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</si>
  <si>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</si>
  <si>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</si>
  <si>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</si>
  <si>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</si>
  <si>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</si>
  <si>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</si>
  <si>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</si>
  <si>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</si>
  <si>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</si>
  <si>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</si>
  <si>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</si>
  <si>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</si>
  <si>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</si>
  <si>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</si>
  <si>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</si>
  <si>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</si>
  <si>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</si>
  <si>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</si>
  <si>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</si>
  <si>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</si>
  <si>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</si>
  <si>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</si>
  <si>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</si>
  <si>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</si>
  <si>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</si>
  <si>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</si>
  <si>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</si>
  <si>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</si>
  <si>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</si>
  <si>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</si>
  <si>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</si>
  <si>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</si>
  <si>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</si>
  <si>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</si>
  <si>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</si>
  <si>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</si>
  <si>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</si>
  <si>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</si>
  <si>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</si>
  <si>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</si>
  <si>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</si>
  <si>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</si>
  <si>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</si>
  <si>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</si>
  <si>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</si>
  <si>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</si>
  <si>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</si>
  <si>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</si>
  <si>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</si>
  <si>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</si>
  <si>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</si>
  <si>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</si>
  <si>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</si>
  <si>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</si>
  <si>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</si>
  <si>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</si>
  <si>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</si>
  <si>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</si>
  <si>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</si>
  <si>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</si>
  <si>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</si>
  <si>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</si>
  <si>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</si>
  <si>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</si>
  <si>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</si>
  <si>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</si>
  <si>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</si>
  <si>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</si>
  <si>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</si>
  <si>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</si>
  <si>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</si>
  <si>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</si>
  <si>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</si>
  <si>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</si>
  <si>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</si>
  <si>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</si>
  <si>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</si>
  <si>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</si>
  <si>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</si>
  <si>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</si>
  <si>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</si>
  <si>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</si>
  <si>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</si>
  <si>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</si>
  <si>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</si>
  <si>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</si>
  <si>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</si>
  <si>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</si>
  <si>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</si>
  <si>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</si>
  <si>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</si>
  <si>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</si>
  <si>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</si>
  <si>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</si>
  <si>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</si>
  <si>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</si>
  <si>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</si>
  <si>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</si>
  <si>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</si>
  <si>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</si>
  <si>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</si>
  <si>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</si>
  <si>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</si>
  <si>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</si>
  <si>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</si>
  <si>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</si>
  <si>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</si>
  <si>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</si>
  <si>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</si>
  <si>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</si>
  <si>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</si>
  <si>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</si>
  <si>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</si>
  <si>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</si>
  <si>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</si>
  <si>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</si>
  <si>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</si>
  <si>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</si>
  <si>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</si>
  <si>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</si>
  <si>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</si>
  <si>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</si>
  <si>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</si>
  <si>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</si>
  <si>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</si>
  <si>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</si>
  <si>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</si>
  <si>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</si>
  <si>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</si>
  <si>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</si>
  <si>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</si>
  <si>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</si>
  <si>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</si>
  <si>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</si>
  <si>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</si>
  <si>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</si>
  <si>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</si>
  <si>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</si>
  <si>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</si>
  <si>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</si>
  <si>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</si>
  <si>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</si>
  <si>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</si>
  <si>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</si>
  <si>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</si>
  <si>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</si>
  <si>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</si>
  <si>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</si>
  <si>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</si>
  <si>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</si>
  <si>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</si>
  <si>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</si>
  <si>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</si>
  <si>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</si>
  <si>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</si>
  <si>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</si>
  <si>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</si>
  <si>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</si>
  <si>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</si>
  <si>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</si>
  <si>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</si>
  <si>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</si>
  <si>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</si>
  <si>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</si>
  <si>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</si>
  <si>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</si>
  <si>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</si>
  <si>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</si>
  <si>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</si>
  <si>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</si>
  <si>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</si>
  <si>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</si>
  <si>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</si>
  <si>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</si>
  <si>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</si>
  <si>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</si>
  <si>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</si>
  <si>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</si>
  <si>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</si>
  <si>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</si>
  <si>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</si>
  <si>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</si>
  <si>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</si>
  <si>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</si>
  <si>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</si>
  <si>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</si>
  <si>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</si>
  <si>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</si>
  <si>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</si>
  <si>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</si>
  <si>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</si>
  <si>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</si>
  <si>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</si>
  <si>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</si>
  <si>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</si>
  <si>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</si>
  <si>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</si>
  <si>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</si>
  <si>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</si>
  <si>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</si>
  <si>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</si>
  <si>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</si>
  <si>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</si>
  <si>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</si>
  <si>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</si>
  <si>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</si>
  <si>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</si>
  <si>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</si>
  <si>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</si>
  <si>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</si>
  <si>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</si>
  <si>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</si>
  <si>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</si>
  <si>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</si>
  <si>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</si>
  <si>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</si>
  <si>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</si>
  <si>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</si>
  <si>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</si>
  <si>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</si>
  <si>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</si>
  <si>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</si>
  <si>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</si>
  <si>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</si>
  <si>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</si>
  <si>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</si>
  <si>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</si>
  <si>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</si>
  <si>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</si>
  <si>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</si>
  <si>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</si>
  <si>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</si>
  <si>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</si>
  <si>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</si>
  <si>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</si>
  <si>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</si>
  <si>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</si>
  <si>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</si>
  <si>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</si>
  <si>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</si>
  <si>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</si>
  <si>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</si>
  <si>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</si>
  <si>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</si>
  <si>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</si>
  <si>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</si>
  <si>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</si>
  <si>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</si>
  <si>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</si>
  <si>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</si>
  <si>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</si>
  <si>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</si>
  <si>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</si>
  <si>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</si>
  <si>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</si>
  <si>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</si>
  <si>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</si>
  <si>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</si>
  <si>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</si>
  <si>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</si>
  <si>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</si>
  <si>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</si>
  <si>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</si>
  <si>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</si>
  <si>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</si>
  <si>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</si>
  <si>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</si>
  <si>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</si>
  <si>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</si>
  <si>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</si>
  <si>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</si>
  <si>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</si>
  <si>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</si>
  <si>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</si>
  <si>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</si>
  <si>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</si>
  <si>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</si>
  <si>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</si>
  <si>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</si>
  <si>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</si>
  <si>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</si>
  <si>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</si>
  <si>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</si>
  <si>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</si>
  <si>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</si>
  <si>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</si>
  <si>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</si>
  <si>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</si>
  <si>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</si>
  <si>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</si>
  <si>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</si>
  <si>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</si>
  <si>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</si>
  <si>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</si>
  <si>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</si>
  <si>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</si>
  <si>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</si>
  <si>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</si>
  <si>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</si>
  <si>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</si>
  <si>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</si>
  <si>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</si>
  <si>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</si>
  <si>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</si>
  <si>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</si>
  <si>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</si>
  <si>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</si>
  <si>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</si>
  <si>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</si>
  <si>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</si>
  <si>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</si>
  <si>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</si>
  <si>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</si>
  <si>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</si>
  <si>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</si>
  <si>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</si>
  <si>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</si>
  <si>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</si>
  <si>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</si>
  <si>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</si>
  <si>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</si>
  <si>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</si>
  <si>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</si>
  <si>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</si>
  <si>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</si>
  <si>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</si>
  <si>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</si>
  <si>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</si>
  <si>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</si>
  <si>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</si>
  <si>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</si>
  <si>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</si>
  <si>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</si>
  <si>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</si>
  <si>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</si>
  <si>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</si>
  <si>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</si>
  <si>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</si>
  <si>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</si>
  <si>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</si>
  <si>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</si>
  <si>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</si>
  <si>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</si>
  <si>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</si>
  <si>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</si>
  <si>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</si>
  <si>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</si>
  <si>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</si>
  <si>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</si>
  <si>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</si>
  <si>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</si>
  <si>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</si>
  <si>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</si>
  <si>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</si>
  <si>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</si>
  <si>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</si>
  <si>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</si>
  <si>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</si>
  <si>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</si>
  <si>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</si>
  <si>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</si>
  <si>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</si>
  <si>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</si>
  <si>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</si>
  <si>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</si>
  <si>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</si>
  <si>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</si>
  <si>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</si>
  <si>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</si>
  <si>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</si>
  <si>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</si>
  <si>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</si>
  <si>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</si>
  <si>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</si>
  <si>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</si>
  <si>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</si>
  <si>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</si>
  <si>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</si>
  <si>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</si>
  <si>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</si>
  <si>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</si>
  <si>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</si>
  <si>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</si>
  <si>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</si>
  <si>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</si>
  <si>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</si>
  <si>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</si>
  <si>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</si>
  <si>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</si>
  <si>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</si>
  <si>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</si>
  <si>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</si>
  <si>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</si>
  <si>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</si>
  <si>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</si>
  <si>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</si>
  <si>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</si>
  <si>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</si>
  <si>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</si>
  <si>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</si>
  <si>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</si>
  <si>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</si>
  <si>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</si>
  <si>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</si>
  <si>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</si>
  <si>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</si>
  <si>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</si>
  <si>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</si>
  <si>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</si>
  <si>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</si>
  <si>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</si>
  <si>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</si>
  <si>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</si>
  <si>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</si>
  <si>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</si>
  <si>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</si>
  <si>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</si>
  <si>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</si>
  <si>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</si>
  <si>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</si>
  <si>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</si>
  <si>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</si>
  <si>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</si>
  <si>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</si>
  <si>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</si>
  <si>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</si>
  <si>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</si>
  <si>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</si>
  <si>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</si>
  <si>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</si>
  <si>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</si>
  <si>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</si>
  <si>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</si>
  <si>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</si>
  <si>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</si>
  <si>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</si>
  <si>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</si>
  <si>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</si>
  <si>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</si>
  <si>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</si>
  <si>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</si>
  <si>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</si>
  <si>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</si>
  <si>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</si>
  <si>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</si>
  <si>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</si>
  <si>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</si>
  <si>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</si>
  <si>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</si>
  <si>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</si>
  <si>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</si>
  <si>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</si>
  <si>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</si>
  <si>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</si>
  <si>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</si>
  <si>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</si>
  <si>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</si>
  <si>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</si>
  <si>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</si>
  <si>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</si>
  <si>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</si>
  <si>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</si>
  <si>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</si>
  <si>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</si>
  <si>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</si>
  <si>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</si>
  <si>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</si>
  <si>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</si>
  <si>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</si>
  <si>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</si>
  <si>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</si>
  <si>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</si>
  <si>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</si>
  <si>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</si>
  <si>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</si>
  <si>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</si>
  <si>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</si>
  <si>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</si>
  <si>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</si>
  <si>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</si>
  <si>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</si>
  <si>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</si>
  <si>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</si>
  <si>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</si>
  <si>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</si>
  <si>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</si>
  <si>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</si>
  <si>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</si>
  <si>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</si>
  <si>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</si>
  <si>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</si>
  <si>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</si>
  <si>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</si>
  <si>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</si>
  <si>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</si>
  <si>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</si>
  <si>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</si>
  <si>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</si>
  <si>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</si>
  <si>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</si>
  <si>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</si>
  <si>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</si>
  <si>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</si>
  <si>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</si>
  <si>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</si>
  <si>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</si>
  <si>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</si>
  <si>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</si>
  <si>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</si>
  <si>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</si>
  <si>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</si>
  <si>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</si>
  <si>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</si>
  <si>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</si>
  <si>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</si>
  <si>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</si>
  <si>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</si>
  <si>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</si>
  <si>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</si>
  <si>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</si>
  <si>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</si>
  <si>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</si>
  <si>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</si>
  <si>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</si>
  <si>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</si>
  <si>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</si>
  <si>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</si>
  <si>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</si>
  <si>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</si>
  <si>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</si>
  <si>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</si>
  <si>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</si>
  <si>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</si>
  <si>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</si>
  <si>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</si>
  <si>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</si>
  <si>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</si>
  <si>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</si>
  <si>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</si>
  <si>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</si>
  <si>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</si>
  <si>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</si>
  <si>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</si>
  <si>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</si>
  <si>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</si>
  <si>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</si>
  <si>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</si>
  <si>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</si>
  <si>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</si>
  <si>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</si>
  <si>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</si>
  <si>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</si>
  <si>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</si>
  <si>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</si>
  <si>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</si>
  <si>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</si>
  <si>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</si>
  <si>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</si>
  <si>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</si>
  <si>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</si>
  <si>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</si>
  <si>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</si>
  <si>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</si>
  <si>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</si>
  <si>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</si>
  <si>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</si>
  <si>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</si>
  <si>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</si>
  <si>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</si>
  <si>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</si>
  <si>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</si>
  <si>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</si>
  <si>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</si>
  <si>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</si>
  <si>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</si>
  <si>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</si>
  <si>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</si>
  <si>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</si>
  <si>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</si>
  <si>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</si>
  <si>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</si>
  <si>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</si>
  <si>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</si>
  <si>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</si>
  <si>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</si>
  <si>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</si>
  <si>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</si>
  <si>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</si>
  <si>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</si>
  <si>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</si>
  <si>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</si>
  <si>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</si>
  <si>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</si>
  <si>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</si>
  <si>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</si>
  <si>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</si>
  <si>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</si>
  <si>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</si>
  <si>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</si>
  <si>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</si>
  <si>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</si>
  <si>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</si>
  <si>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</si>
  <si>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</si>
  <si>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</si>
  <si>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</si>
  <si>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</si>
  <si>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</si>
  <si>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</si>
  <si>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</si>
  <si>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</si>
  <si>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</si>
  <si>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</si>
  <si>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</si>
  <si>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</si>
  <si>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</si>
  <si>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</si>
  <si>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</si>
  <si>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</si>
  <si>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</si>
  <si>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</si>
  <si>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</si>
  <si>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</si>
  <si>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</si>
  <si>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</si>
  <si>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</si>
  <si>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</si>
  <si>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</si>
  <si>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</si>
  <si>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</si>
  <si>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</si>
  <si>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</si>
  <si>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</si>
  <si>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</si>
  <si>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</si>
  <si>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</si>
  <si>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</si>
  <si>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</si>
  <si>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</si>
  <si>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</si>
  <si>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</si>
  <si>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</si>
  <si>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</si>
  <si>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</si>
  <si>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</si>
  <si>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</si>
  <si>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</si>
  <si>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</si>
  <si>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</si>
  <si>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</si>
  <si>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</si>
  <si>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</si>
  <si>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</si>
  <si>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</si>
  <si>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</si>
  <si>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</si>
  <si>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</si>
  <si>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</si>
  <si>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</si>
  <si>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</si>
  <si>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</si>
  <si>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</si>
  <si>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</si>
  <si>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</si>
  <si>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</si>
  <si>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</si>
  <si>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</si>
  <si>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</si>
  <si>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</si>
  <si>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</si>
  <si>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</si>
  <si>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</si>
  <si>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</si>
  <si>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</si>
  <si>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</si>
  <si>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</si>
  <si>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</si>
  <si>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</si>
  <si>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</si>
  <si>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</si>
  <si>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</si>
  <si>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</si>
  <si>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</si>
  <si>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</si>
  <si>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</si>
  <si>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</si>
  <si>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</si>
  <si>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</si>
  <si>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</si>
  <si>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</si>
  <si>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</si>
  <si>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</si>
  <si>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</si>
  <si>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</si>
  <si>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</si>
  <si>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</si>
  <si>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</si>
  <si>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</si>
  <si>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</si>
  <si>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</si>
  <si>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</si>
  <si>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</si>
  <si>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</si>
  <si>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</si>
  <si>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</si>
  <si>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</si>
  <si>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</si>
  <si>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</si>
  <si>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</si>
  <si>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</si>
  <si>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</si>
  <si>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</si>
  <si>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</si>
  <si>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</si>
  <si>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</si>
  <si>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</si>
  <si>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</si>
  <si>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</si>
  <si>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</si>
  <si>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</si>
  <si>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</si>
  <si>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</si>
  <si>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</si>
  <si>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</si>
  <si>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</si>
  <si>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</si>
  <si>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</si>
  <si>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</si>
  <si>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</si>
  <si>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</si>
  <si>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</si>
  <si>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</si>
  <si>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</si>
  <si>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</si>
  <si>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</si>
  <si>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</si>
  <si>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</si>
  <si>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</si>
  <si>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</si>
  <si>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</si>
  <si>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</si>
  <si>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</si>
  <si>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</si>
  <si>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</si>
  <si>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</si>
  <si>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</si>
  <si>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</si>
  <si>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</si>
  <si>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</si>
  <si>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</si>
  <si>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</si>
  <si>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</si>
  <si>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</si>
  <si>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</si>
  <si>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</si>
  <si>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</si>
  <si>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</si>
  <si>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</si>
  <si>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</si>
  <si>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</si>
  <si>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</si>
  <si>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</si>
  <si>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</si>
  <si>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</si>
  <si>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</si>
  <si>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</si>
  <si>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</si>
  <si>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</si>
  <si>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</si>
  <si>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</si>
  <si>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</si>
  <si>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</si>
  <si>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</si>
  <si>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</si>
  <si>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</si>
  <si>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</si>
  <si>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</si>
  <si>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</si>
  <si>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</si>
  <si>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</si>
  <si>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</si>
  <si>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</si>
  <si>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</si>
  <si>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</si>
  <si>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</si>
  <si>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</si>
  <si>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</si>
  <si>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</si>
  <si>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</si>
  <si>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</si>
  <si>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</si>
  <si>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</si>
  <si>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</si>
  <si>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</si>
  <si>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</si>
  <si>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</si>
  <si>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</si>
  <si>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</si>
  <si>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</si>
  <si>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</si>
  <si>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</si>
  <si>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</si>
  <si>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</si>
  <si>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</si>
  <si>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</si>
  <si>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</si>
  <si>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</si>
  <si>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</si>
  <si>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</si>
  <si>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</si>
  <si>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</si>
  <si>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</si>
  <si>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</si>
  <si>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</si>
  <si>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</si>
  <si>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</si>
  <si>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</si>
  <si>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</si>
  <si>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</si>
  <si>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</si>
  <si>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</si>
  <si>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</si>
  <si>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</si>
  <si>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</si>
  <si>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</si>
  <si>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</si>
  <si>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</si>
  <si>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</si>
  <si>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</si>
  <si>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</si>
  <si>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</si>
  <si>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</si>
  <si>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</si>
  <si>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</si>
  <si>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</si>
  <si>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</si>
  <si>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</si>
  <si>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</si>
  <si>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</si>
  <si>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</si>
  <si>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</si>
  <si>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</si>
  <si>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</si>
  <si>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</si>
  <si>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</si>
  <si>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</si>
  <si>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</si>
  <si>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</si>
  <si>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</si>
  <si>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</si>
  <si>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</si>
  <si>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</si>
  <si>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</si>
  <si>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</si>
  <si>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</si>
  <si>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</si>
  <si>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</si>
  <si>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</si>
  <si>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</si>
  <si>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</si>
  <si>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</si>
  <si>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</si>
  <si>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</si>
  <si>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</si>
  <si>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</si>
  <si>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</si>
  <si>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</si>
  <si>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</si>
  <si>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</si>
  <si>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</si>
  <si>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</si>
  <si>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</si>
  <si>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</si>
  <si>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</si>
  <si>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</si>
  <si>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</si>
  <si>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</si>
  <si>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</si>
  <si>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</si>
  <si>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</si>
  <si>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</si>
  <si>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</si>
  <si>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</si>
  <si>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</si>
  <si>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</si>
  <si>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</si>
  <si>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</si>
  <si>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</si>
  <si>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</si>
  <si>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</si>
  <si>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</si>
  <si>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</si>
  <si>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</si>
  <si>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</si>
  <si>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</si>
  <si>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</si>
  <si>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</si>
  <si>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</si>
  <si>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</si>
  <si>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</si>
  <si>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</si>
  <si>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</si>
  <si>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</si>
  <si>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</si>
  <si>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</si>
  <si>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</si>
  <si>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</si>
  <si>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</si>
  <si>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</si>
  <si>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</si>
  <si>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</si>
  <si>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</si>
  <si>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</si>
  <si>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</si>
  <si>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</si>
  <si>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</si>
  <si>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</si>
  <si>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</si>
  <si>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</si>
  <si>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</si>
  <si>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</si>
  <si>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</si>
  <si>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</si>
  <si>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</si>
  <si>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</si>
  <si>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</si>
  <si>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</si>
  <si>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</si>
  <si>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</si>
  <si>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</si>
  <si>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</si>
  <si>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</si>
  <si>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</si>
  <si>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</si>
  <si>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</si>
  <si>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</si>
  <si>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</si>
  <si>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</si>
  <si>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</si>
  <si>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</si>
  <si>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</si>
  <si>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</si>
  <si>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</si>
  <si>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</si>
  <si>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</si>
  <si>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</si>
  <si>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</si>
  <si>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</si>
  <si>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</si>
  <si>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</si>
  <si>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</si>
  <si>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</si>
  <si>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</si>
  <si>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</si>
  <si>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</si>
  <si>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</si>
  <si>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</si>
  <si>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</si>
  <si>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</si>
  <si>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</si>
  <si>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</si>
  <si>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</si>
  <si>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</si>
  <si>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</si>
  <si>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</si>
  <si>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</si>
  <si>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</si>
  <si>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</si>
  <si>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</si>
  <si>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</si>
  <si>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</si>
  <si>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</si>
  <si>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</si>
  <si>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</si>
  <si>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</si>
  <si>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</si>
  <si>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</si>
  <si>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</si>
  <si>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</si>
  <si>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</si>
  <si>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</si>
  <si>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</si>
  <si>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</si>
  <si>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</si>
  <si>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</si>
  <si>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</si>
  <si>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</si>
  <si>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</si>
  <si>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</si>
  <si>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</si>
  <si>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</si>
  <si>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</si>
  <si>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</si>
  <si>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</si>
  <si>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</si>
  <si>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</si>
  <si>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</si>
  <si>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</si>
  <si>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</si>
  <si>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</si>
  <si>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</si>
  <si>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</si>
  <si>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</si>
  <si>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</si>
  <si>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</si>
  <si>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</si>
  <si>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</si>
  <si>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</si>
  <si>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</si>
  <si>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</si>
  <si>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</si>
  <si>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</si>
  <si>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</si>
  <si>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</si>
  <si>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</si>
  <si>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</si>
  <si>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</si>
  <si>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</si>
  <si>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</si>
  <si>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</si>
  <si>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</si>
  <si>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</si>
  <si>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</si>
  <si>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</si>
  <si>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</si>
  <si>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</si>
  <si>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</si>
  <si>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</si>
  <si>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</si>
  <si>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</si>
  <si>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</si>
  <si>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</si>
  <si>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</si>
  <si>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</si>
  <si>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</si>
  <si>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</si>
  <si>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</si>
  <si>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</si>
  <si>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</si>
  <si>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</si>
  <si>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</si>
  <si>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</si>
  <si>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</si>
  <si>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</si>
  <si>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</si>
  <si>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</si>
  <si>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</si>
  <si>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</si>
  <si>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</si>
  <si>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</si>
  <si>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</si>
  <si>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</si>
  <si>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</si>
  <si>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</si>
  <si>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</si>
  <si>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</si>
  <si>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</si>
  <si>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</si>
  <si>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</si>
  <si>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</si>
  <si>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</si>
  <si>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</si>
  <si>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</si>
  <si>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</si>
  <si>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</si>
  <si>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</si>
  <si>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</si>
  <si>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</si>
  <si>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</si>
  <si>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</si>
  <si>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</si>
  <si>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</si>
  <si>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</si>
  <si>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</si>
  <si>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</si>
  <si>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</si>
  <si>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</si>
  <si>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</si>
  <si>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</si>
  <si>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</si>
  <si>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</si>
  <si>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</si>
  <si>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</si>
  <si>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</si>
  <si>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</si>
  <si>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</si>
  <si>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</si>
  <si>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</si>
  <si>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</si>
  <si>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</si>
  <si>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</si>
  <si>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</si>
  <si>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</si>
  <si>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</si>
  <si>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</si>
  <si>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</si>
  <si>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</si>
  <si>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</si>
  <si>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</si>
  <si>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</si>
  <si>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</si>
  <si>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</si>
  <si>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</si>
  <si>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</si>
  <si>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</si>
  <si>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</si>
  <si>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</si>
  <si>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</si>
  <si>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</si>
  <si>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</si>
  <si>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</si>
  <si>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</si>
  <si>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</si>
  <si>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</si>
  <si>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</si>
  <si>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</si>
  <si>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</si>
  <si>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</si>
  <si>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</si>
  <si>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</si>
  <si>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</si>
  <si>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</si>
  <si>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</si>
  <si>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</si>
  <si>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</si>
  <si>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</si>
  <si>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</si>
  <si>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</si>
  <si>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</si>
  <si>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</si>
  <si>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</si>
  <si>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</si>
  <si>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</si>
  <si>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</si>
  <si>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</si>
  <si>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</si>
  <si>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</si>
  <si>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</si>
  <si>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</si>
  <si>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</si>
  <si>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</si>
  <si>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</si>
  <si>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</si>
  <si>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</si>
  <si>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</si>
  <si>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</si>
  <si>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</si>
  <si>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</si>
  <si>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</si>
  <si>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</si>
  <si>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</si>
  <si>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</si>
  <si>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</si>
  <si>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</si>
  <si>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</si>
  <si>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</si>
  <si>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</si>
  <si>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</si>
  <si>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</si>
  <si>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</si>
  <si>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</si>
  <si>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</si>
  <si>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</si>
  <si>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</si>
  <si>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</si>
  <si>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</si>
  <si>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</si>
  <si>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</si>
  <si>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</si>
  <si>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</si>
  <si>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</si>
  <si>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</si>
  <si>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</si>
  <si>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</si>
  <si>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</si>
  <si>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</si>
  <si>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</si>
  <si>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</si>
  <si>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</si>
  <si>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</si>
  <si>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</si>
  <si>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</si>
  <si>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</si>
  <si>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</si>
  <si>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</si>
  <si>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</si>
  <si>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</si>
  <si>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</si>
  <si>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</si>
  <si>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</si>
  <si>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</si>
  <si>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</si>
  <si>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</si>
  <si>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</si>
  <si>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</si>
  <si>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</si>
  <si>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</si>
  <si>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</si>
  <si>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</si>
  <si>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</si>
  <si>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</si>
  <si>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</si>
  <si>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</si>
  <si>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</si>
  <si>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</si>
  <si>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</si>
  <si>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</si>
  <si>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</si>
  <si>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</si>
  <si>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</si>
  <si>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</si>
  <si>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</si>
  <si>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</si>
  <si>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</si>
  <si>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</si>
  <si>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</si>
  <si>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</si>
  <si>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</si>
  <si>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</si>
  <si>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</si>
  <si>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</si>
  <si>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</si>
  <si>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</si>
  <si>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</si>
  <si>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</si>
  <si>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</si>
  <si>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</si>
  <si>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</si>
  <si>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</si>
  <si>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</si>
  <si>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</si>
  <si>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</si>
  <si>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</si>
  <si>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</si>
  <si>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</si>
  <si>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</si>
  <si>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</si>
  <si>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</si>
  <si>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</si>
  <si>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</si>
  <si>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</si>
  <si>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</si>
  <si>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</si>
  <si>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</si>
  <si>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</si>
  <si>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</si>
  <si>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</si>
  <si>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</si>
  <si>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</si>
  <si>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</si>
  <si>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</si>
  <si>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</si>
  <si>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</si>
  <si>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</si>
  <si>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</si>
  <si>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</si>
  <si>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</si>
  <si>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</si>
  <si>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</si>
  <si>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</si>
  <si>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</si>
  <si>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</si>
  <si>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</si>
  <si>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</si>
  <si>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</si>
  <si>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</si>
  <si>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</si>
  <si>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</si>
  <si>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</si>
  <si>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</si>
  <si>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</si>
  <si>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</si>
  <si>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</si>
  <si>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</si>
  <si>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</si>
  <si>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</si>
  <si>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</si>
  <si>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</si>
  <si>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</si>
  <si>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</si>
  <si>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</si>
  <si>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</si>
  <si>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</si>
  <si>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</si>
  <si>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</si>
  <si>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</si>
  <si>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</si>
  <si>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</si>
  <si>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</si>
  <si>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</si>
  <si>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</si>
  <si>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</si>
  <si>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</si>
  <si>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</si>
  <si>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</si>
  <si>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</si>
  <si>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</si>
  <si>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</si>
  <si>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</si>
  <si>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</si>
  <si>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</si>
  <si>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</si>
  <si>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</si>
  <si>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</si>
  <si>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</si>
  <si>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</si>
  <si>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</si>
  <si>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</si>
  <si>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</si>
  <si>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</si>
  <si>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</si>
  <si>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</si>
  <si>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</si>
  <si>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</si>
  <si>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</si>
  <si>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</si>
  <si>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</si>
  <si>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</si>
  <si>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</si>
  <si>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</si>
  <si>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</si>
  <si>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</si>
  <si>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</si>
  <si>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</si>
  <si>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</si>
  <si>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</si>
  <si>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</si>
  <si>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</si>
  <si>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</si>
  <si>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</si>
  <si>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</si>
  <si>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</si>
  <si>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</si>
  <si>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</si>
  <si>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</si>
  <si>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</si>
  <si>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</si>
  <si>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</si>
  <si>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</si>
  <si>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</si>
  <si>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</si>
  <si>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</si>
  <si>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</si>
  <si>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</si>
  <si>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</si>
  <si>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</si>
  <si>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</si>
  <si>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</si>
  <si>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</si>
  <si>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</si>
  <si>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</si>
  <si>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</si>
  <si>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</si>
  <si>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</si>
  <si>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</si>
  <si>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</si>
  <si>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</si>
  <si>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</si>
  <si>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</si>
  <si>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</si>
  <si>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</si>
  <si>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</si>
  <si>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</si>
  <si>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</si>
  <si>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</si>
  <si>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</si>
  <si>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</si>
  <si>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</si>
  <si>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</si>
  <si>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</si>
  <si>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</si>
  <si>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</si>
  <si>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</si>
  <si>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</si>
  <si>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</si>
  <si>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</si>
  <si>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</si>
  <si>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</si>
  <si>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</si>
  <si>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</si>
  <si>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</si>
  <si>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</si>
  <si>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</si>
  <si>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</si>
  <si>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</si>
  <si>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</si>
  <si>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</si>
  <si>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</si>
  <si>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</si>
  <si>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</si>
  <si>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</si>
  <si>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</si>
  <si>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</si>
  <si>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</si>
  <si>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</si>
  <si>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</si>
  <si>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</si>
  <si>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</si>
  <si>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</si>
  <si>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</si>
  <si>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</si>
  <si>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</si>
  <si>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</si>
  <si>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</si>
  <si>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</si>
  <si>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</si>
  <si>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</si>
  <si>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</si>
  <si>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</si>
  <si>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</si>
  <si>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</si>
  <si>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</si>
  <si>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</si>
  <si>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</si>
  <si>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</si>
  <si>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</si>
  <si>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</si>
  <si>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</si>
  <si>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</si>
  <si>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</si>
  <si>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</si>
  <si>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</si>
  <si>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</si>
  <si>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</si>
  <si>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</si>
  <si>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</si>
  <si>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</si>
  <si>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</si>
  <si>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</si>
  <si>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</si>
  <si>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</si>
  <si>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</si>
  <si>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</si>
  <si>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</si>
  <si>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</si>
  <si>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</si>
  <si>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</si>
  <si>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</si>
  <si>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</si>
  <si>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</si>
  <si>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</si>
  <si>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</si>
  <si>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</si>
  <si>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</si>
  <si>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</si>
  <si>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</si>
  <si>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</si>
  <si>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</si>
  <si>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</si>
  <si>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</si>
  <si>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</si>
  <si>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</si>
  <si>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</si>
  <si>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</si>
  <si>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</si>
  <si>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</si>
  <si>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</si>
  <si>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</si>
  <si>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</si>
  <si>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</si>
  <si>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</si>
  <si>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</si>
  <si>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</si>
  <si>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</si>
  <si>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</si>
  <si>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</si>
  <si>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</si>
  <si>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</si>
  <si>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</si>
  <si>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</si>
  <si>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</si>
  <si>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</si>
  <si>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</si>
  <si>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</si>
  <si>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</si>
  <si>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</si>
  <si>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</si>
  <si>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</si>
  <si>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</si>
  <si>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</si>
  <si>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</si>
  <si>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</si>
  <si>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</si>
  <si>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</si>
  <si>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</si>
  <si>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</si>
  <si>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</si>
  <si>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</si>
  <si>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</si>
  <si>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</si>
  <si>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</si>
  <si>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</si>
  <si>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</si>
  <si>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</si>
  <si>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</si>
  <si>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</si>
  <si>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</si>
  <si>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</si>
  <si>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</si>
  <si>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</si>
  <si>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</si>
  <si>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</si>
  <si>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</si>
  <si>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</si>
  <si>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</si>
  <si>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</si>
  <si>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</si>
  <si>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</si>
  <si>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</si>
  <si>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</si>
  <si>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</si>
  <si>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</si>
  <si>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</si>
  <si>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</si>
  <si>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</si>
  <si>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</si>
  <si>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</si>
  <si>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</si>
  <si>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</si>
  <si>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</si>
  <si>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</si>
  <si>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</si>
  <si>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</si>
  <si>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</si>
  <si>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</si>
  <si>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</si>
  <si>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</si>
  <si>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</si>
  <si>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</si>
  <si>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</si>
  <si>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</si>
  <si>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</si>
  <si>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</si>
  <si>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</si>
  <si>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</si>
  <si>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</si>
  <si>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</si>
  <si>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</si>
  <si>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</si>
  <si>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</si>
  <si>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</si>
  <si>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</si>
  <si>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</si>
  <si>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</si>
  <si>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</si>
  <si>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</si>
  <si>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</si>
  <si>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</si>
  <si>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</si>
  <si>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</si>
  <si>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</si>
  <si>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</si>
  <si>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</si>
  <si>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</si>
  <si>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</si>
  <si>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</si>
  <si>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</si>
  <si>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</si>
  <si>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</si>
  <si>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</si>
  <si>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</si>
  <si>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</si>
  <si>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</si>
  <si>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</si>
  <si>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</si>
  <si>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</si>
  <si>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</si>
  <si>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</si>
  <si>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</si>
  <si>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</si>
  <si>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</si>
  <si>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</si>
  <si>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</si>
  <si>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</si>
  <si>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</si>
  <si>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</si>
  <si>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</si>
  <si>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</si>
  <si>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</si>
  <si>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</si>
  <si>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</si>
  <si>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</si>
  <si>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</si>
  <si>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</si>
  <si>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</si>
  <si>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</si>
  <si>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</si>
  <si>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</si>
  <si>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</si>
  <si>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</si>
  <si>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</si>
  <si>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</si>
  <si>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</si>
  <si>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</si>
  <si>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</si>
  <si>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</si>
  <si>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</si>
  <si>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</si>
  <si>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</si>
  <si>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</si>
  <si>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</si>
  <si>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</si>
  <si>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</si>
  <si>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</si>
  <si>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</si>
  <si>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</si>
  <si>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</si>
  <si>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</si>
  <si>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</si>
  <si>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</si>
  <si>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</si>
  <si>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</si>
  <si>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</si>
  <si>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</si>
  <si>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</si>
  <si>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</si>
  <si>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</si>
  <si>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</si>
  <si>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</si>
  <si>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</si>
  <si>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</si>
  <si>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</si>
  <si>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</si>
  <si>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</si>
  <si>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</si>
  <si>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</si>
  <si>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</si>
  <si>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</si>
  <si>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</si>
  <si>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</si>
  <si>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</si>
  <si>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</si>
  <si>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</si>
  <si>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</si>
  <si>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</si>
  <si>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</si>
  <si>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</si>
  <si>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</si>
  <si>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</si>
  <si>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</si>
  <si>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</si>
  <si>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</si>
  <si>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</si>
  <si>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</si>
  <si>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</si>
  <si>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</si>
  <si>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</si>
  <si>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</si>
  <si>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</si>
  <si>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</si>
  <si>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</si>
  <si>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</si>
  <si>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</si>
  <si>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</si>
  <si>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</si>
  <si>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</si>
  <si>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</si>
  <si>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</si>
  <si>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</si>
  <si>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</si>
  <si>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</si>
  <si>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</si>
  <si>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</si>
  <si>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</si>
  <si>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</si>
  <si>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</si>
  <si>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</si>
  <si>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</si>
  <si>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</si>
  <si>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</si>
  <si>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</si>
  <si>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</si>
  <si>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</si>
  <si>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</si>
  <si>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</si>
  <si>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</si>
  <si>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</si>
  <si>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</si>
  <si>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</si>
  <si>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</si>
  <si>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</si>
  <si>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</si>
  <si>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</si>
  <si>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</si>
  <si>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</si>
  <si>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</si>
  <si>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</si>
  <si>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</si>
  <si>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</si>
  <si>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</si>
  <si>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</si>
  <si>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</si>
  <si>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</si>
  <si>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</si>
  <si>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</si>
  <si>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</si>
  <si>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</si>
  <si>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</si>
  <si>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</si>
  <si>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</si>
  <si>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</si>
  <si>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</si>
  <si>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</si>
  <si>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</si>
  <si>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</si>
  <si>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</si>
  <si>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</si>
  <si>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</si>
  <si>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</si>
  <si>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</si>
  <si>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</si>
  <si>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</si>
  <si>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</si>
  <si>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</si>
  <si>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</si>
  <si>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</si>
  <si>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</si>
  <si>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</si>
  <si>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</si>
  <si>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</si>
  <si>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</si>
  <si>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</si>
  <si>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</si>
  <si>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</si>
  <si>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</si>
  <si>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</si>
  <si>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</si>
  <si>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</si>
  <si>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</si>
  <si>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</si>
  <si>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</si>
  <si>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</si>
  <si>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</si>
  <si>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</si>
  <si>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</si>
  <si>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</si>
  <si>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</si>
  <si>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</si>
  <si>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</si>
  <si>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</si>
  <si>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</si>
  <si>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</si>
  <si>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</si>
  <si>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</si>
  <si>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</si>
  <si>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</si>
  <si>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</si>
  <si>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</si>
  <si>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</si>
  <si>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</si>
  <si>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</si>
  <si>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</si>
  <si>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</si>
  <si>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</si>
  <si>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</si>
  <si>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</si>
  <si>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</si>
  <si>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</si>
  <si>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</si>
  <si>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</si>
  <si>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</si>
  <si>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</si>
  <si>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</si>
  <si>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</si>
  <si>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</si>
  <si>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</si>
  <si>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</si>
  <si>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</si>
  <si>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</si>
  <si>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</si>
  <si>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</si>
  <si>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</si>
  <si>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</si>
  <si>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</si>
  <si>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</si>
  <si>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</si>
  <si>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</si>
  <si>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</si>
  <si>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</si>
  <si>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</si>
  <si>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</si>
  <si>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</si>
  <si>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</si>
  <si>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</si>
  <si>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</si>
  <si>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</si>
  <si>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</si>
  <si>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</si>
  <si>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</si>
  <si>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</si>
  <si>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</si>
  <si>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</si>
  <si>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</si>
  <si>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</si>
  <si>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</si>
  <si>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</si>
  <si>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</si>
  <si>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</si>
  <si>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</si>
  <si>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</si>
  <si>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</si>
  <si>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</si>
  <si>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</si>
  <si>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</si>
  <si>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</si>
  <si>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</si>
  <si>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</si>
  <si>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</si>
  <si>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</si>
  <si>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</si>
  <si>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</si>
  <si>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</si>
  <si>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</si>
  <si>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</si>
  <si>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</si>
  <si>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</si>
  <si>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</si>
  <si>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</si>
  <si>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</si>
  <si>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</si>
  <si>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</si>
  <si>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</si>
  <si>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</si>
  <si>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</si>
  <si>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</si>
  <si>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</si>
  <si>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</si>
  <si>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</si>
  <si>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</si>
  <si>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</si>
  <si>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</si>
  <si>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</si>
  <si>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</si>
  <si>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</si>
  <si>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</si>
  <si>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</si>
  <si>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</si>
  <si>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</si>
  <si>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</si>
  <si>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</si>
  <si>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</si>
  <si>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</si>
  <si>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</si>
  <si>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</si>
  <si>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</si>
  <si>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</si>
  <si>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</si>
  <si>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</si>
  <si>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</si>
  <si>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</si>
  <si>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</si>
  <si>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</si>
  <si>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</si>
  <si>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</si>
  <si>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</si>
  <si>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</si>
  <si>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</si>
  <si>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</si>
  <si>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</si>
  <si>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</si>
  <si>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</si>
  <si>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</si>
  <si>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</si>
  <si>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</si>
  <si>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</si>
  <si>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</si>
  <si>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</si>
  <si>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</si>
  <si>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</si>
  <si>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</si>
  <si>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</si>
  <si>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</si>
  <si>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</si>
  <si>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</si>
  <si>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</si>
  <si>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</si>
  <si>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</si>
  <si>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</si>
  <si>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</si>
  <si>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</si>
  <si>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</si>
  <si>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</si>
  <si>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</si>
  <si>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</si>
  <si>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</si>
  <si>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</si>
  <si>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</si>
  <si>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</si>
  <si>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</si>
  <si>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</si>
  <si>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</si>
  <si>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</si>
  <si>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</si>
  <si>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</si>
  <si>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</si>
  <si>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</si>
  <si>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</si>
  <si>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</si>
  <si>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</si>
  <si>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</si>
  <si>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</si>
  <si>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</si>
  <si>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</si>
  <si>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</si>
  <si>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</si>
  <si>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</si>
  <si>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</si>
  <si>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</si>
  <si>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</si>
  <si>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</si>
  <si>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</si>
  <si>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</si>
  <si>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</si>
  <si>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</si>
  <si>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</si>
  <si>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</si>
  <si>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</si>
  <si>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</si>
  <si>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</si>
  <si>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</si>
  <si>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</si>
  <si>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</si>
  <si>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</si>
  <si>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</si>
  <si>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</si>
  <si>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</si>
  <si>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</si>
  <si>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</si>
  <si>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</si>
  <si>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</si>
  <si>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</si>
  <si>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</si>
  <si>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</si>
  <si>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</si>
  <si>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</si>
  <si>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</si>
  <si>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</si>
  <si>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</si>
  <si>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</si>
  <si>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</si>
  <si>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</si>
  <si>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</si>
  <si>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</si>
  <si>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</si>
  <si>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</si>
  <si>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</si>
  <si>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</si>
  <si>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</si>
  <si>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</si>
  <si>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</si>
  <si>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</si>
  <si>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</si>
  <si>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</si>
  <si>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</si>
  <si>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</si>
  <si>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</si>
  <si>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</si>
  <si>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</si>
  <si>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</si>
  <si>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</si>
  <si>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</si>
  <si>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</si>
  <si>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</si>
  <si>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</si>
  <si>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</si>
  <si>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</si>
  <si>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</si>
  <si>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</si>
  <si>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</si>
  <si>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</si>
  <si>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</si>
  <si>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</si>
  <si>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</si>
  <si>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</si>
  <si>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</si>
  <si>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</si>
  <si>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</si>
  <si>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</si>
  <si>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</si>
  <si>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</si>
  <si>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</si>
  <si>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</si>
  <si>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</si>
  <si>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</si>
  <si>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</si>
  <si>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</si>
  <si>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</si>
  <si>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</si>
  <si>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</si>
  <si>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</si>
  <si>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</si>
  <si>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</si>
  <si>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</si>
  <si>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</si>
  <si>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</si>
  <si>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</si>
  <si>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</si>
  <si>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</si>
  <si>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</si>
  <si>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</si>
  <si>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</si>
  <si>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</si>
  <si>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</si>
  <si>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</si>
  <si>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</si>
  <si>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</si>
  <si>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</si>
  <si>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</si>
  <si>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</si>
  <si>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</si>
  <si>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</si>
  <si>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</si>
  <si>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</si>
  <si>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</si>
  <si>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</si>
  <si>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</si>
  <si>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</si>
  <si>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</si>
  <si>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</si>
  <si>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</si>
  <si>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</si>
  <si>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</si>
  <si>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</si>
  <si>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</si>
  <si>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</si>
  <si>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</si>
  <si>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</si>
  <si>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</si>
  <si>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</si>
  <si>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</si>
  <si>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</si>
  <si>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</si>
  <si>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</si>
  <si>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</si>
  <si>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</si>
  <si>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</si>
  <si>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</si>
  <si>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</si>
  <si>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</si>
  <si>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</si>
  <si>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</si>
  <si>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</si>
  <si>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</si>
  <si>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</si>
  <si>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</si>
  <si>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</si>
  <si>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</si>
  <si>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</si>
  <si>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</si>
  <si>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</si>
  <si>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</si>
  <si>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</si>
  <si>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</si>
  <si>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</si>
  <si>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</si>
  <si>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</si>
  <si>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</si>
  <si>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</si>
  <si>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</si>
  <si>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</si>
  <si>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</si>
  <si>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</si>
  <si>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</si>
  <si>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</si>
  <si>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</si>
  <si>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</si>
  <si>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</si>
  <si>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</si>
  <si>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</si>
  <si>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</si>
  <si>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</si>
  <si>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</si>
  <si>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</si>
  <si>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</si>
  <si>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</si>
  <si>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</si>
  <si>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</si>
  <si>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</si>
  <si>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</si>
  <si>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</si>
  <si>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</si>
  <si>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</si>
  <si>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</si>
  <si>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</si>
  <si>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</si>
  <si>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</si>
  <si>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</si>
  <si>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</si>
  <si>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</si>
  <si>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</si>
  <si>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</si>
  <si>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</si>
  <si>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</si>
  <si>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</si>
  <si>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</si>
  <si>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</si>
  <si>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</si>
  <si>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</si>
  <si>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</si>
  <si>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</si>
  <si>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</si>
  <si>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</si>
  <si>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</si>
  <si>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</si>
  <si>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</si>
  <si>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</si>
  <si>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</si>
  <si>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</si>
  <si>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</si>
  <si>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</si>
  <si>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</si>
  <si>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</si>
  <si>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</si>
  <si>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</si>
  <si>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</si>
  <si>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</si>
  <si>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</si>
  <si>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</si>
  <si>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</si>
  <si>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</si>
  <si>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</si>
  <si>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</si>
  <si>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</si>
  <si>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</si>
  <si>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</si>
  <si>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</si>
  <si>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</si>
  <si>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</si>
  <si>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</si>
  <si>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</si>
  <si>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</si>
  <si>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</si>
  <si>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</si>
  <si>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</si>
  <si>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</si>
  <si>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</si>
  <si>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</si>
  <si>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</si>
  <si>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</si>
  <si>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</si>
  <si>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</si>
  <si>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</si>
  <si>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</si>
  <si>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</si>
  <si>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</si>
  <si>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</si>
  <si>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</si>
  <si>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</si>
  <si>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</si>
  <si>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</si>
  <si>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</si>
  <si>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</si>
  <si>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</si>
  <si>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</si>
  <si>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</si>
  <si>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</si>
  <si>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</si>
  <si>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</si>
  <si>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</si>
  <si>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</si>
  <si>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</si>
  <si>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</si>
  <si>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</si>
  <si>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</si>
  <si>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</si>
  <si>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</si>
  <si>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</si>
  <si>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</si>
  <si>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</si>
  <si>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</si>
  <si>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</si>
  <si>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</si>
  <si>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</si>
  <si>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</si>
  <si>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</si>
  <si>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</si>
  <si>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</si>
  <si>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</si>
  <si>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</si>
  <si>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</si>
  <si>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</si>
  <si>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</si>
  <si>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</si>
  <si>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</si>
  <si>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</si>
  <si>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</si>
  <si>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</si>
  <si>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</si>
  <si>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</si>
  <si>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</si>
  <si>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</si>
  <si>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</si>
  <si>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</si>
  <si>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</si>
  <si>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</si>
  <si>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</si>
  <si>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</si>
  <si>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</si>
  <si>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</si>
  <si>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</si>
  <si>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</si>
  <si>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</si>
  <si>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</si>
  <si>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</si>
  <si>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</si>
  <si>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</si>
  <si>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</si>
  <si>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</si>
  <si>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</si>
  <si>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</si>
  <si>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</si>
  <si>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</si>
  <si>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</si>
  <si>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</si>
  <si>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</si>
  <si>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</si>
  <si>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</si>
  <si>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</si>
  <si>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</si>
  <si>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</si>
  <si>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</si>
  <si>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</si>
  <si>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</si>
  <si>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</si>
  <si>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</si>
  <si>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</si>
  <si>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</si>
  <si>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</si>
  <si>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</si>
  <si>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</si>
  <si>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</si>
  <si>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</si>
  <si>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</si>
  <si>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</si>
  <si>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</si>
  <si>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</si>
  <si>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</si>
  <si>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</si>
  <si>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</si>
  <si>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</si>
  <si>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</si>
  <si>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</si>
  <si>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</si>
  <si>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</si>
  <si>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</si>
  <si>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</si>
  <si>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</si>
  <si>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</si>
  <si>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</si>
  <si>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</si>
  <si>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</si>
  <si>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</si>
  <si>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</si>
  <si>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</si>
  <si>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</si>
  <si>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</si>
  <si>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</si>
  <si>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</si>
  <si>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</si>
  <si>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</si>
  <si>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</si>
  <si>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</si>
  <si>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</si>
  <si>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</si>
  <si>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</si>
  <si>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</si>
  <si>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</si>
  <si>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</si>
  <si>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</si>
  <si>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</si>
  <si>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</si>
  <si>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</si>
  <si>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</si>
  <si>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</si>
  <si>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</si>
  <si>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</si>
  <si>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</si>
  <si>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</si>
  <si>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</si>
  <si>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</si>
  <si>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</si>
  <si>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</si>
  <si>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</si>
  <si>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</si>
  <si>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</si>
  <si>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</si>
  <si>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</si>
  <si>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</si>
  <si>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</si>
  <si>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</si>
  <si>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</si>
  <si>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</si>
  <si>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</si>
  <si>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</si>
  <si>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</si>
  <si>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</si>
  <si>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</si>
  <si>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</si>
  <si>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</si>
  <si>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</si>
  <si>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</si>
  <si>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</si>
  <si>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</si>
  <si>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</si>
  <si>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</si>
  <si>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</si>
  <si>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</si>
  <si>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</si>
  <si>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</si>
  <si>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</si>
  <si>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</si>
  <si>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</si>
  <si>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</si>
  <si>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</si>
  <si>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</si>
  <si>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</si>
  <si>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</si>
  <si>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</si>
  <si>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</si>
  <si>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</si>
  <si>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</si>
  <si>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</si>
  <si>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</si>
  <si>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</si>
  <si>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</si>
  <si>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</si>
  <si>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</si>
  <si>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</si>
  <si>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</si>
  <si>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</si>
  <si>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</si>
  <si>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</si>
  <si>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</si>
  <si>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</si>
  <si>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</si>
  <si>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</si>
  <si>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</si>
  <si>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</si>
  <si>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</si>
  <si>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</si>
  <si>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</si>
  <si>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</si>
  <si>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</si>
  <si>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</si>
  <si>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</si>
  <si>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</si>
  <si>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</si>
  <si>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</si>
  <si>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</si>
  <si>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</si>
  <si>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</si>
  <si>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</si>
  <si>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</si>
  <si>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</si>
  <si>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</si>
  <si>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</si>
  <si>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</si>
  <si>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</si>
  <si>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</si>
  <si>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</si>
  <si>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</si>
  <si>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</si>
  <si>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</si>
  <si>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</si>
  <si>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</si>
  <si>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</si>
  <si>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</si>
  <si>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</si>
  <si>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</si>
  <si>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</si>
  <si>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</si>
  <si>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</si>
  <si>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</si>
  <si>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</si>
  <si>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</si>
  <si>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</si>
  <si>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</si>
  <si>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</si>
  <si>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</si>
  <si>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</si>
  <si>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</si>
  <si>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</si>
  <si>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</si>
  <si>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</si>
  <si>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</si>
  <si>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</si>
  <si>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</si>
  <si>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</si>
  <si>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</si>
  <si>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</si>
  <si>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</si>
  <si>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</si>
  <si>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</si>
  <si>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</si>
  <si>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</si>
  <si>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</si>
  <si>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</si>
  <si>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</si>
  <si>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</si>
  <si>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</si>
  <si>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</si>
  <si>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</si>
  <si>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</si>
  <si>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</si>
  <si>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</si>
  <si>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</si>
  <si>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</si>
  <si>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</si>
  <si>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</si>
  <si>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</si>
  <si>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</si>
  <si>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</si>
  <si>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</si>
  <si>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</si>
  <si>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</si>
  <si>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</si>
  <si>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</si>
  <si>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</si>
  <si>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</si>
  <si>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</si>
  <si>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</si>
  <si>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</si>
  <si>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</si>
  <si>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</si>
  <si>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</si>
  <si>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</si>
  <si>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</si>
  <si>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</si>
  <si>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</si>
  <si>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</si>
  <si>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</si>
  <si>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</si>
  <si>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</si>
  <si>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</si>
  <si>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</si>
  <si>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</si>
  <si>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</si>
  <si>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</si>
  <si>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</si>
  <si>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</si>
  <si>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</si>
  <si>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</si>
  <si>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</si>
  <si>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</si>
  <si>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</si>
  <si>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</si>
  <si>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</si>
  <si>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</si>
  <si>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</si>
  <si>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</si>
  <si>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</si>
  <si>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</si>
  <si>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</si>
  <si>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</si>
  <si>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</si>
  <si>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</si>
  <si>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</si>
  <si>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</si>
  <si>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</si>
  <si>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</si>
  <si>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</si>
  <si>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</si>
  <si>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</si>
  <si>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</si>
  <si>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</si>
  <si>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</si>
  <si>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</si>
  <si>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</si>
  <si>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</si>
  <si>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</si>
  <si>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</si>
  <si>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</si>
  <si>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</si>
  <si>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</si>
  <si>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</si>
  <si>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</si>
  <si>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</si>
  <si>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</si>
  <si>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</si>
  <si>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</si>
  <si>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</si>
  <si>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</si>
  <si>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</si>
  <si>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</si>
  <si>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</si>
  <si>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</si>
  <si>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</si>
  <si>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</si>
  <si>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</si>
  <si>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</si>
  <si>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</si>
  <si>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</si>
  <si>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</si>
  <si>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</si>
  <si>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</si>
  <si>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</si>
  <si>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</si>
  <si>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</si>
  <si>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</si>
  <si>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</si>
  <si>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</si>
  <si>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</si>
  <si>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</si>
  <si>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</si>
  <si>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</si>
  <si>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</si>
  <si>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</si>
  <si>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</si>
  <si>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</si>
  <si>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</si>
  <si>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</si>
  <si>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</si>
  <si>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</si>
  <si>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</si>
  <si>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</si>
  <si>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</si>
  <si>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</si>
  <si>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</si>
  <si>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</si>
  <si>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</si>
  <si>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</si>
  <si>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</si>
  <si>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</si>
  <si>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</si>
  <si>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</si>
  <si>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</si>
  <si>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</si>
  <si>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</si>
  <si>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</si>
  <si>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</si>
  <si>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</si>
  <si>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</si>
  <si>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</si>
  <si>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</si>
  <si>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</si>
  <si>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</si>
  <si>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</si>
  <si>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</si>
  <si>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</si>
  <si>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</si>
  <si>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</si>
  <si>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</si>
  <si>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</si>
  <si>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</si>
  <si>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</si>
  <si>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</si>
  <si>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</si>
  <si>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</si>
  <si>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</si>
  <si>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</si>
  <si>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</si>
  <si>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</si>
  <si>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</si>
  <si>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</si>
  <si>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</si>
  <si>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</si>
  <si>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</si>
  <si>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</si>
  <si>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</si>
  <si>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</si>
  <si>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</si>
  <si>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</si>
  <si>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</si>
  <si>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</si>
  <si>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</si>
  <si>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</si>
  <si>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</si>
  <si>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</si>
  <si>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</si>
  <si>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</si>
  <si>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</si>
  <si>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</si>
  <si>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</si>
  <si>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</si>
  <si>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</si>
  <si>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</si>
  <si>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</si>
  <si>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</si>
  <si>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</si>
  <si>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</si>
  <si>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</si>
  <si>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</si>
  <si>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</si>
  <si>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</si>
  <si>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</si>
  <si>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</si>
  <si>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</si>
  <si>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</si>
  <si>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</si>
  <si>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</si>
  <si>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</si>
  <si>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</si>
  <si>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</si>
  <si>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</si>
  <si>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</si>
  <si>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</si>
  <si>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</si>
  <si>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</si>
  <si>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</si>
  <si>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</si>
  <si>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</si>
  <si>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</si>
  <si>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</si>
  <si>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</si>
  <si>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</si>
  <si>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</si>
  <si>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</si>
  <si>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</si>
  <si>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</si>
  <si>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</si>
  <si>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</si>
  <si>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</si>
  <si>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</si>
  <si>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</si>
  <si>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</si>
  <si>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</si>
  <si>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</si>
  <si>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</si>
  <si>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</si>
  <si>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</si>
  <si>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</si>
  <si>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</si>
  <si>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</si>
  <si>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</si>
  <si>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</si>
  <si>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</si>
  <si>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</si>
  <si>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</si>
  <si>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</si>
  <si>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</si>
  <si>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</si>
  <si>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</si>
  <si>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</si>
  <si>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</si>
  <si>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</si>
  <si>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</si>
  <si>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</si>
  <si>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</si>
  <si>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</si>
  <si>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</si>
  <si>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</si>
  <si>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</si>
  <si>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</si>
  <si>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</si>
  <si>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</si>
  <si>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</si>
  <si>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</si>
  <si>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</si>
  <si>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</si>
  <si>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</si>
  <si>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</si>
  <si>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</si>
  <si>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</si>
  <si>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</si>
  <si>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</si>
  <si>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</si>
  <si>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</si>
  <si>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</si>
  <si>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</si>
  <si>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</si>
  <si>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</si>
  <si>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</si>
  <si>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</si>
  <si>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</si>
  <si>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</si>
  <si>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</si>
  <si>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</si>
  <si>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</si>
  <si>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</si>
  <si>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</si>
  <si>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</si>
  <si>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</si>
  <si>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</si>
  <si>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</si>
  <si>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</si>
  <si>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</si>
  <si>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</si>
  <si>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</si>
  <si>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</si>
  <si>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</si>
  <si>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</si>
  <si>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</si>
  <si>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</si>
  <si>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</si>
  <si>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</si>
  <si>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</si>
  <si>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</si>
  <si>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</si>
  <si>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</si>
  <si>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</si>
  <si>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</si>
  <si>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</si>
  <si>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</si>
  <si>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</si>
  <si>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</si>
  <si>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</si>
  <si>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</si>
  <si>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</si>
  <si>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</si>
  <si>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</si>
  <si>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</si>
  <si>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</si>
  <si>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</si>
  <si>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</si>
  <si>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</si>
  <si>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</si>
  <si>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</si>
  <si>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</si>
  <si>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</si>
  <si>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</si>
  <si>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</si>
  <si>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</si>
  <si>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</si>
  <si>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</si>
  <si>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</si>
  <si>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</si>
  <si>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</si>
  <si>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</si>
  <si>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</si>
  <si>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</si>
  <si>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</si>
  <si>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</si>
  <si>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</si>
  <si>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</si>
  <si>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</si>
  <si>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</si>
  <si>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</si>
  <si>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</si>
  <si>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</si>
  <si>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</si>
  <si>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</si>
  <si>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</si>
  <si>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</si>
  <si>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</si>
  <si>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</si>
  <si>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</si>
  <si>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</si>
  <si>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</si>
  <si>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</si>
  <si>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</si>
  <si>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</si>
  <si>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</si>
  <si>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</si>
  <si>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</si>
  <si>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</si>
  <si>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</si>
  <si>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</si>
  <si>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</si>
  <si>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</si>
  <si>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</si>
  <si>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</si>
  <si>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</si>
  <si>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</si>
  <si>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</si>
  <si>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</si>
  <si>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</si>
  <si>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</si>
  <si>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</si>
  <si>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</si>
  <si>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</si>
  <si>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</si>
  <si>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</si>
  <si>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</si>
  <si>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</si>
  <si>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</si>
  <si>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</si>
  <si>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</si>
  <si>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</si>
  <si>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</si>
  <si>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</si>
  <si>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</si>
  <si>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</si>
  <si>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</si>
  <si>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</si>
  <si>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</si>
  <si>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</si>
  <si>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</si>
  <si>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</si>
  <si>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</si>
  <si>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</si>
  <si>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</si>
  <si>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</si>
  <si>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</si>
  <si>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</si>
  <si>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</si>
  <si>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</si>
  <si>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</si>
  <si>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</si>
  <si>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</si>
  <si>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</si>
  <si>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</si>
  <si>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</si>
  <si>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</si>
  <si>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</si>
  <si>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</si>
  <si>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</si>
  <si>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</si>
  <si>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</si>
  <si>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</si>
  <si>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</si>
  <si>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</si>
  <si>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</si>
  <si>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</si>
  <si>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</si>
  <si>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</si>
  <si>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</si>
  <si>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</si>
  <si>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</si>
  <si>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</si>
  <si>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</si>
  <si>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</si>
  <si>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</si>
  <si>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</si>
  <si>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</si>
  <si>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</si>
  <si>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</si>
  <si>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</si>
  <si>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</si>
  <si>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</si>
  <si>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</si>
  <si>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</si>
  <si>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</si>
  <si>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</si>
  <si>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</si>
  <si>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</si>
  <si>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</si>
  <si>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</si>
  <si>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</si>
  <si>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</si>
  <si>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</si>
  <si>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</si>
  <si>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</si>
  <si>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</si>
  <si>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</si>
  <si>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</si>
  <si>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</si>
  <si>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</si>
  <si>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</si>
  <si>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</si>
  <si>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</si>
  <si>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</si>
  <si>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</si>
  <si>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</si>
  <si>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</si>
  <si>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</si>
  <si>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</si>
  <si>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</si>
  <si>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</si>
  <si>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</si>
  <si>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</si>
  <si>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</si>
  <si>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</si>
  <si>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</si>
  <si>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</si>
  <si>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</si>
  <si>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</si>
  <si>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</si>
  <si>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</si>
  <si>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</si>
  <si>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</si>
  <si>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</si>
  <si>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</si>
  <si>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</si>
  <si>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</si>
  <si>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</si>
  <si>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</si>
  <si>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</si>
  <si>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</si>
  <si>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</si>
  <si>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</si>
  <si>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</si>
  <si>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</si>
  <si>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</si>
  <si>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</si>
  <si>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</si>
  <si>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</si>
  <si>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</si>
  <si>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</si>
  <si>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</si>
  <si>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</si>
  <si>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</si>
  <si>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</si>
  <si>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</si>
  <si>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</si>
  <si>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</si>
  <si>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</si>
  <si>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</si>
  <si>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</si>
  <si>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</si>
  <si>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</si>
  <si>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</si>
  <si>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</si>
  <si>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</si>
  <si>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</si>
  <si>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</si>
  <si>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</si>
  <si>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</si>
  <si>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</si>
  <si>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</si>
  <si>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</si>
  <si>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</si>
  <si>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</si>
  <si>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</si>
  <si>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</si>
  <si>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</si>
  <si>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</si>
  <si>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</si>
  <si>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</si>
  <si>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</si>
  <si>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</si>
  <si>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</si>
  <si>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</si>
  <si>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</si>
  <si>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</si>
  <si>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</si>
  <si>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</si>
  <si>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</si>
  <si>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</si>
  <si>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</si>
  <si>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</si>
  <si>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</si>
  <si>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</si>
  <si>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</si>
  <si>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</si>
  <si>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</si>
  <si>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</si>
  <si>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</si>
  <si>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</si>
  <si>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</si>
  <si>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</si>
  <si>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</si>
  <si>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</si>
  <si>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</si>
  <si>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</si>
  <si>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</si>
  <si>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</si>
  <si>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</si>
  <si>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</si>
  <si>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</si>
  <si>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</si>
  <si>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</si>
  <si>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</si>
  <si>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</si>
  <si>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</si>
  <si>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</si>
  <si>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</si>
  <si>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</si>
  <si>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</si>
  <si>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</si>
  <si>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</si>
  <si>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</si>
  <si>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</si>
  <si>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</si>
  <si>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</si>
  <si>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</si>
  <si>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</si>
  <si>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</si>
  <si>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</si>
  <si>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</si>
  <si>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</si>
  <si>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</si>
  <si>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</si>
  <si>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</si>
  <si>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</si>
  <si>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</si>
  <si>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</si>
  <si>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</si>
  <si>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</si>
  <si>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</si>
  <si>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</si>
  <si>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</si>
  <si>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</si>
  <si>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</si>
  <si>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</si>
  <si>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</si>
  <si>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</si>
  <si>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</si>
  <si>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</si>
  <si>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</si>
  <si>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</si>
  <si>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</si>
  <si>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</si>
  <si>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</si>
  <si>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</si>
  <si>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</si>
  <si>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</si>
  <si>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</si>
  <si>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</si>
  <si>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</si>
  <si>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</si>
  <si>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</si>
  <si>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</si>
  <si>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</si>
  <si>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</si>
  <si>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</si>
  <si>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</si>
  <si>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</si>
  <si>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</si>
  <si>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</si>
  <si>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</si>
  <si>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</si>
  <si>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</si>
  <si>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</si>
  <si>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</si>
  <si>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</si>
  <si>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</si>
  <si>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</si>
  <si>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</si>
  <si>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</si>
  <si>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</si>
  <si>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</si>
  <si>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</si>
  <si>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</si>
  <si>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</si>
  <si>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</si>
  <si>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</si>
  <si>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</si>
  <si>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</si>
  <si>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</si>
  <si>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</si>
  <si>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</si>
  <si>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</si>
  <si>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</si>
  <si>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</si>
  <si>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</si>
  <si>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</si>
  <si>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</si>
  <si>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</si>
  <si>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</si>
  <si>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</si>
  <si>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</si>
  <si>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</si>
  <si>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</si>
  <si>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</si>
  <si>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</si>
  <si>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</si>
  <si>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</si>
  <si>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</si>
  <si>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</si>
  <si>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</si>
  <si>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</si>
  <si>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</si>
  <si>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</si>
  <si>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</si>
  <si>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</si>
  <si>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</si>
  <si>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</si>
  <si>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</si>
  <si>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</si>
  <si>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</si>
  <si>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</si>
  <si>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</si>
  <si>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</si>
  <si>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</si>
  <si>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</si>
  <si>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</si>
  <si>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</si>
  <si>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</si>
  <si>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</si>
  <si>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</si>
  <si>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</si>
  <si>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</si>
  <si>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</si>
  <si>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</si>
  <si>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</si>
  <si>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</si>
  <si>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</si>
  <si>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</si>
  <si>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</si>
  <si>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</si>
  <si>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</si>
  <si>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</si>
  <si>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</si>
  <si>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</si>
  <si>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</si>
  <si>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</si>
  <si>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</si>
  <si>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</si>
  <si>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</si>
  <si>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</si>
  <si>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</si>
  <si>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</si>
  <si>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</si>
  <si>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</si>
  <si>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</si>
  <si>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</si>
  <si>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</si>
  <si>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</si>
  <si>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</si>
  <si>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</si>
  <si>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</si>
  <si>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</si>
  <si>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</si>
  <si>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</si>
  <si>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</si>
  <si>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</si>
  <si>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</si>
  <si>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</si>
  <si>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</si>
  <si>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</si>
  <si>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</si>
  <si>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</si>
  <si>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</si>
  <si>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</si>
  <si>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</si>
  <si>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</si>
  <si>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</si>
  <si>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</si>
  <si>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</si>
  <si>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</si>
  <si>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</si>
  <si>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</si>
  <si>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</si>
  <si>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</si>
  <si>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</si>
  <si>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</si>
  <si>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</si>
  <si>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</si>
  <si>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</si>
  <si>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</si>
  <si>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</si>
  <si>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</si>
  <si>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</si>
  <si>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</si>
  <si>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</si>
  <si>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</si>
  <si>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</si>
  <si>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</si>
  <si>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</si>
  <si>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</si>
  <si>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</si>
  <si>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</si>
  <si>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</si>
  <si>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</si>
  <si>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</si>
  <si>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</si>
  <si>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</si>
  <si>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</si>
  <si>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</si>
  <si>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</si>
  <si>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</si>
  <si>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</si>
  <si>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</si>
  <si>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</si>
  <si>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</si>
  <si>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</si>
  <si>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</si>
  <si>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</si>
  <si>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</si>
  <si>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</si>
  <si>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</si>
  <si>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</si>
  <si>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</si>
  <si>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</si>
  <si>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</si>
  <si>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</si>
  <si>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</si>
  <si>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</si>
  <si>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</si>
  <si>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</si>
  <si>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</si>
  <si>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</si>
  <si>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</si>
  <si>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</si>
  <si>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</si>
  <si>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</si>
  <si>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</si>
  <si>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</si>
  <si>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</si>
  <si>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</si>
  <si>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</si>
  <si>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</si>
  <si>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</si>
  <si>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</si>
  <si>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</si>
  <si>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</si>
  <si>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</si>
  <si>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</si>
  <si>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</si>
  <si>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</si>
  <si>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</si>
  <si>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</si>
  <si>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</si>
  <si>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</si>
  <si>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</si>
  <si>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</si>
  <si>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</si>
  <si>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</si>
  <si>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</si>
  <si>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</si>
  <si>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</si>
  <si>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</si>
  <si>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</si>
  <si>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</si>
  <si>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</si>
  <si>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</si>
  <si>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</si>
  <si>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</si>
  <si>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</si>
  <si>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</si>
  <si>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</si>
  <si>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</si>
  <si>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</si>
  <si>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</si>
  <si>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</si>
  <si>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</si>
  <si>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</si>
  <si>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</si>
  <si>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</si>
  <si>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</si>
  <si>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</si>
  <si>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</si>
  <si>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</si>
  <si>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</si>
  <si>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</si>
  <si>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</si>
  <si>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</si>
  <si>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</si>
  <si>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</si>
  <si>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</si>
  <si>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</si>
  <si>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</si>
  <si>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</si>
  <si>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</si>
  <si>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</si>
  <si>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</si>
  <si>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</si>
  <si>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</si>
  <si>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</si>
  <si>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</si>
  <si>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</si>
  <si>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</si>
  <si>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</si>
  <si>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</si>
  <si>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</si>
  <si>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</si>
  <si>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</si>
  <si>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</si>
  <si>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</si>
  <si>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</si>
  <si>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</si>
  <si>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</si>
  <si>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</si>
  <si>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</si>
  <si>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</si>
  <si>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</si>
  <si>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</si>
  <si>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</si>
  <si>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</si>
  <si>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</si>
  <si>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</si>
  <si>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</si>
  <si>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</si>
  <si>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</si>
  <si>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</si>
  <si>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</si>
  <si>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</si>
  <si>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</si>
  <si>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</si>
  <si>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</si>
  <si>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</si>
  <si>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</si>
  <si>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</si>
  <si>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</si>
  <si>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</si>
  <si>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</si>
  <si>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</si>
  <si>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</si>
  <si>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</si>
  <si>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</si>
  <si>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</si>
  <si>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</si>
  <si>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</si>
  <si>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</si>
  <si>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</si>
  <si>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</si>
  <si>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</si>
  <si>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</si>
  <si>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</si>
  <si>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</si>
  <si>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</si>
  <si>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</si>
  <si>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</si>
  <si>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</si>
  <si>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</si>
  <si>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</si>
  <si>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</si>
  <si>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</si>
  <si>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</si>
  <si>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</si>
  <si>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</si>
  <si>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</si>
  <si>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</si>
  <si>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</si>
  <si>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</si>
  <si>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</si>
  <si>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</si>
  <si>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</si>
  <si>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</si>
  <si>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</si>
  <si>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</si>
  <si>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</si>
  <si>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</si>
  <si>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</si>
  <si>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</si>
  <si>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</si>
  <si>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</si>
  <si>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</si>
  <si>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</si>
  <si>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</si>
  <si>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</si>
  <si>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</si>
  <si>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</si>
  <si>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</si>
  <si>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</si>
  <si>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</si>
  <si>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</si>
  <si>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</si>
  <si>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</si>
  <si>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</si>
  <si>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</si>
  <si>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</si>
  <si>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</si>
  <si>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</si>
  <si>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</si>
  <si>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</si>
  <si>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</si>
  <si>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</si>
  <si>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</si>
  <si>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</si>
  <si>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</si>
  <si>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</si>
  <si>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</si>
  <si>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</si>
  <si>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</si>
  <si>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</si>
  <si>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</si>
  <si>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</si>
  <si>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</si>
  <si>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</si>
  <si>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</si>
  <si>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</si>
  <si>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</si>
  <si>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</si>
  <si>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</si>
  <si>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</si>
  <si>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</si>
  <si>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</si>
  <si>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</si>
  <si>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</si>
  <si>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</si>
  <si>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</si>
  <si>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</si>
  <si>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</si>
  <si>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</si>
  <si>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</si>
  <si>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</si>
  <si>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</si>
  <si>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</si>
  <si>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</si>
  <si>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</si>
  <si>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</si>
  <si>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</si>
  <si>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</si>
  <si>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</si>
  <si>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</si>
  <si>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</si>
  <si>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</si>
  <si>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</si>
  <si>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</si>
  <si>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</si>
  <si>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</si>
  <si>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</si>
  <si>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</si>
  <si>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</si>
  <si>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</si>
  <si>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</si>
  <si>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</si>
  <si>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</si>
  <si>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</si>
  <si>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</si>
  <si>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</si>
  <si>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</si>
  <si>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</si>
  <si>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</si>
  <si>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</si>
  <si>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</si>
  <si>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</si>
  <si>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</si>
  <si>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</si>
  <si>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</si>
  <si>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</si>
  <si>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</si>
  <si>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</si>
  <si>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</si>
  <si>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</si>
  <si>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</si>
  <si>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</si>
  <si>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</si>
  <si>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</si>
  <si>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</si>
  <si>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</si>
  <si>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</si>
  <si>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</si>
  <si>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</si>
  <si>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</si>
  <si>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</si>
  <si>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</si>
  <si>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</si>
  <si>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</si>
  <si>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</si>
  <si>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</si>
  <si>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</si>
  <si>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</si>
  <si>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</si>
  <si>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</si>
  <si>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</si>
  <si>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</si>
  <si>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</si>
  <si>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</si>
  <si>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</si>
  <si>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</si>
  <si>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</si>
  <si>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</si>
  <si>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</si>
  <si>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</si>
  <si>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</si>
  <si>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</si>
  <si>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</si>
  <si>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</si>
  <si>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</si>
  <si>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</si>
  <si>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</si>
  <si>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</si>
  <si>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</si>
  <si>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</si>
  <si>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</si>
  <si>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</si>
  <si>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</si>
  <si>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</si>
  <si>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</si>
  <si>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</si>
  <si>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</si>
  <si>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</si>
  <si>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</si>
  <si>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</si>
  <si>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</si>
  <si>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</si>
  <si>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</si>
  <si>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</si>
  <si>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</si>
  <si>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</si>
  <si>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</si>
  <si>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</si>
  <si>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</si>
  <si>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</si>
  <si>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</si>
  <si>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</si>
  <si>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</si>
  <si>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</si>
  <si>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</si>
  <si>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</si>
  <si>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</si>
  <si>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</si>
  <si>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</si>
  <si>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</si>
  <si>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</si>
  <si>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</si>
  <si>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</si>
  <si>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</si>
  <si>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</si>
  <si>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</si>
  <si>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</si>
  <si>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</si>
  <si>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</si>
  <si>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</si>
  <si>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</si>
  <si>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</si>
  <si>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</si>
  <si>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</si>
  <si>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</si>
  <si>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</si>
  <si>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</si>
  <si>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</si>
  <si>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</si>
  <si>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</si>
  <si>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</si>
  <si>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</si>
  <si>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</si>
  <si>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</si>
  <si>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</si>
  <si>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</si>
  <si>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</si>
  <si>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</si>
  <si>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</si>
  <si>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</si>
  <si>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</si>
  <si>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</si>
  <si>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</si>
  <si>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</si>
  <si>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</si>
  <si>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</si>
  <si>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</si>
  <si>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</si>
  <si>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</si>
  <si>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</si>
  <si>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</si>
  <si>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</si>
  <si>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</si>
  <si>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</si>
  <si>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</si>
  <si>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</si>
  <si>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</si>
  <si>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</si>
  <si>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</si>
  <si>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</si>
  <si>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</si>
  <si>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</si>
  <si>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</si>
  <si>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</si>
  <si>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</si>
  <si>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</si>
  <si>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</si>
  <si>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</si>
  <si>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</si>
  <si>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</si>
  <si>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</si>
  <si>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</si>
  <si>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</si>
  <si>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</si>
  <si>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</si>
  <si>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</si>
  <si>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</si>
  <si>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</si>
  <si>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</si>
  <si>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</si>
  <si>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</si>
  <si>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</si>
  <si>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</si>
  <si>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</si>
  <si>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</si>
  <si>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</si>
  <si>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</si>
  <si>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</si>
  <si>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</si>
  <si>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</si>
  <si>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</si>
  <si>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</si>
  <si>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</si>
  <si>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</si>
  <si>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</si>
  <si>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</si>
  <si>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</si>
  <si>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</si>
  <si>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</si>
  <si>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</si>
  <si>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</si>
  <si>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</si>
  <si>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</si>
  <si>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</si>
  <si>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</si>
  <si>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</si>
  <si>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</si>
  <si>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</si>
  <si>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</si>
  <si>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</si>
  <si>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</si>
  <si>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</si>
  <si>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</si>
  <si>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</si>
  <si>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</si>
  <si>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</si>
  <si>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</si>
  <si>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</si>
  <si>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</si>
  <si>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</si>
  <si>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</si>
  <si>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</si>
  <si>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</si>
  <si>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</si>
  <si>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</si>
  <si>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</si>
  <si>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</si>
  <si>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</si>
  <si>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</si>
  <si>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</si>
  <si>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</si>
  <si>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</si>
  <si>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</si>
  <si>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</si>
  <si>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</si>
  <si>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</si>
  <si>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</si>
  <si>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</si>
  <si>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</si>
  <si>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</si>
  <si>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</si>
  <si>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</si>
  <si>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</si>
  <si>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</si>
  <si>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</si>
  <si>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</si>
  <si>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</si>
  <si>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</si>
  <si>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</si>
  <si>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</si>
  <si>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</si>
  <si>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</si>
  <si>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</si>
  <si>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</si>
  <si>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</si>
  <si>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</si>
  <si>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</si>
  <si>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</si>
  <si>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</si>
  <si>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</si>
  <si>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</si>
  <si>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</si>
  <si>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</si>
  <si>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</si>
  <si>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</si>
  <si>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</si>
  <si>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</si>
  <si>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</si>
  <si>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</si>
  <si>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</si>
  <si>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</si>
  <si>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</si>
  <si>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</si>
  <si>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</si>
  <si>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</si>
  <si>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</si>
  <si>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</si>
  <si>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</si>
  <si>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</si>
  <si>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</si>
  <si>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</si>
  <si>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</si>
  <si>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</si>
  <si>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</si>
  <si>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</si>
  <si>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</si>
  <si>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</si>
  <si>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</si>
  <si>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</si>
  <si>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</si>
  <si>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</si>
  <si>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</si>
  <si>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</si>
  <si>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</si>
  <si>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</si>
  <si>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</si>
  <si>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</si>
  <si>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</si>
  <si>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</si>
  <si>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</si>
  <si>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</si>
  <si>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</si>
  <si>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</si>
  <si>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</si>
  <si>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</si>
  <si>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</si>
  <si>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</si>
  <si>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</si>
  <si>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</si>
  <si>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</si>
  <si>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</si>
  <si>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</si>
  <si>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</si>
  <si>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</si>
  <si>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</si>
  <si>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</si>
  <si>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</si>
  <si>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</si>
  <si>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</si>
  <si>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</si>
  <si>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</si>
  <si>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</si>
  <si>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</si>
  <si>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</si>
  <si>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</si>
  <si>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</si>
  <si>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</si>
  <si>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</si>
  <si>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</si>
  <si>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</si>
  <si>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</si>
  <si>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</si>
  <si>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</si>
  <si>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</si>
  <si>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</si>
  <si>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</si>
  <si>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</si>
  <si>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</si>
  <si>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</si>
  <si>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</si>
  <si>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</si>
  <si>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</si>
  <si>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</si>
  <si>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</si>
  <si>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</si>
  <si>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</si>
  <si>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</si>
  <si>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</si>
  <si>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</si>
  <si>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</si>
  <si>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</si>
  <si>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</si>
  <si>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</si>
  <si>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</si>
  <si>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</si>
  <si>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</si>
  <si>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</si>
  <si>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</si>
  <si>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</si>
  <si>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</si>
  <si>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</si>
  <si>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</si>
  <si>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</si>
  <si>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</si>
  <si>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</si>
  <si>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</si>
  <si>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</si>
  <si>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</si>
  <si>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</si>
  <si>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</si>
  <si>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</si>
  <si>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</si>
  <si>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</si>
  <si>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</si>
  <si>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</si>
  <si>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</si>
  <si>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</si>
  <si>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</si>
  <si>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</si>
  <si>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</si>
  <si>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</si>
  <si>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</si>
  <si>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</si>
  <si>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</si>
  <si>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</si>
  <si>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</si>
  <si>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</si>
  <si>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</si>
  <si>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</si>
  <si>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</si>
  <si>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</si>
  <si>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</si>
  <si>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</si>
  <si>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</si>
  <si>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</si>
  <si>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</si>
  <si>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</si>
  <si>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</si>
  <si>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</si>
  <si>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</si>
  <si>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</si>
  <si>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</si>
  <si>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</si>
  <si>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</si>
  <si>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</si>
  <si>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</si>
  <si>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</si>
  <si>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</si>
  <si>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</si>
  <si>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</si>
  <si>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</si>
  <si>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</si>
  <si>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</si>
  <si>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</si>
  <si>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</si>
  <si>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</si>
  <si>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</si>
  <si>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</si>
  <si>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</si>
  <si>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</si>
  <si>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</si>
  <si>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</si>
  <si>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</si>
  <si>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</si>
  <si>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</si>
  <si>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</si>
  <si>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</si>
  <si>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</si>
  <si>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</si>
  <si>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</si>
  <si>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</si>
  <si>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</si>
  <si>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</si>
  <si>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</si>
  <si>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</si>
  <si>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</si>
  <si>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</si>
  <si>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</si>
  <si>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</si>
  <si>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</si>
  <si>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</si>
  <si>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</si>
  <si>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</si>
  <si>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</si>
  <si>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</si>
  <si>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</si>
  <si>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</si>
  <si>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</si>
  <si>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</si>
  <si>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</si>
  <si>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</si>
  <si>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</si>
  <si>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</si>
  <si>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</si>
  <si>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</si>
  <si>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</si>
  <si>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</si>
  <si>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</si>
  <si>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</si>
  <si>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</si>
  <si>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</si>
  <si>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</si>
  <si>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</si>
  <si>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</si>
  <si>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</si>
  <si>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</si>
  <si>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</si>
  <si>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</si>
  <si>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</si>
  <si>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</si>
  <si>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</si>
  <si>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</si>
  <si>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</si>
  <si>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</si>
  <si>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</si>
  <si>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</si>
  <si>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</si>
  <si>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</si>
  <si>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</si>
  <si>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</si>
  <si>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</si>
  <si>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</si>
  <si>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</si>
  <si>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</si>
  <si>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</si>
  <si>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</si>
  <si>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</si>
  <si>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</si>
  <si>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</si>
  <si>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</si>
  <si>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</si>
  <si>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</si>
  <si>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</si>
  <si>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</si>
  <si>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</si>
  <si>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</si>
  <si>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</si>
  <si>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</si>
  <si>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</si>
  <si>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</si>
  <si>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</si>
  <si>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</si>
  <si>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</si>
  <si>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</si>
  <si>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</si>
  <si>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</si>
  <si>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</si>
  <si>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</si>
  <si>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</si>
  <si>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</si>
  <si>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</si>
  <si>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</si>
  <si>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</si>
  <si>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</si>
  <si>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</si>
  <si>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</si>
  <si>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</si>
  <si>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</si>
  <si>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</si>
  <si>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</si>
  <si>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</si>
  <si>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</si>
  <si>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</si>
  <si>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</si>
  <si>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</si>
  <si>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</si>
  <si>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</si>
  <si>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</si>
  <si>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</si>
  <si>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</si>
  <si>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</si>
  <si>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</si>
  <si>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</si>
  <si>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</si>
  <si>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</si>
  <si>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</si>
  <si>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</si>
  <si>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</si>
  <si>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</si>
  <si>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</si>
  <si>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</si>
  <si>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</si>
  <si>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</si>
  <si>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</si>
  <si>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</si>
  <si>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</si>
  <si>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</si>
  <si>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</si>
  <si>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</si>
  <si>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</si>
  <si>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</si>
  <si>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</si>
  <si>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</si>
  <si>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</si>
  <si>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</si>
  <si>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</si>
  <si>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</si>
  <si>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</si>
  <si>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</si>
  <si>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</si>
  <si>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</si>
  <si>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</si>
  <si>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</si>
  <si>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</si>
  <si>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</si>
  <si>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</si>
  <si>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</si>
  <si>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</si>
  <si>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</si>
  <si>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</si>
  <si>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</si>
  <si>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</si>
  <si>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</si>
  <si>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</si>
  <si>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</si>
  <si>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</si>
  <si>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</si>
  <si>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</si>
  <si>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</si>
  <si>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</si>
  <si>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</si>
  <si>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</si>
  <si>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</si>
  <si>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</si>
  <si>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</si>
  <si>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</si>
  <si>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</si>
  <si>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</si>
  <si>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</si>
  <si>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</si>
  <si>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</si>
  <si>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</si>
  <si>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</si>
  <si>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</si>
  <si>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</si>
  <si>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</si>
  <si>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</si>
  <si>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</si>
  <si>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</si>
  <si>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</si>
  <si>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</si>
  <si>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</si>
  <si>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</si>
  <si>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</si>
  <si>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</si>
  <si>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</si>
  <si>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</si>
  <si>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</si>
  <si>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</si>
  <si>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</si>
  <si>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</si>
  <si>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</si>
  <si>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</si>
  <si>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</si>
  <si>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</si>
  <si>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</si>
  <si>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</si>
  <si>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</si>
  <si>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</si>
  <si>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</si>
  <si>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</si>
  <si>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</si>
  <si>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</si>
  <si>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</si>
  <si>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</si>
  <si>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</si>
  <si>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</si>
  <si>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</si>
  <si>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</si>
  <si>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</si>
  <si>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</si>
  <si>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</si>
  <si>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</si>
  <si>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</si>
  <si>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</si>
  <si>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</si>
  <si>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</si>
  <si>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</si>
  <si>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</si>
  <si>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</si>
  <si>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</si>
  <si>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</si>
  <si>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</si>
  <si>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</si>
  <si>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</si>
  <si>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</si>
  <si>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</si>
  <si>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</si>
  <si>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</si>
  <si>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</si>
  <si>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</si>
  <si>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</si>
  <si>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</si>
  <si>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</si>
  <si>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</si>
  <si>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</si>
  <si>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</si>
  <si>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</si>
  <si>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</si>
  <si>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</si>
  <si>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</si>
  <si>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</si>
  <si>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</si>
  <si>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</si>
  <si>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</si>
  <si>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</si>
  <si>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</si>
  <si>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</si>
  <si>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</si>
  <si>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</si>
  <si>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</si>
  <si>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</si>
  <si>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</si>
  <si>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</si>
  <si>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</si>
  <si>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</si>
  <si>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</si>
  <si>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</si>
  <si>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</si>
  <si>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</si>
  <si>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</si>
  <si>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</si>
  <si>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</si>
  <si>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</si>
  <si>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</si>
  <si>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</si>
  <si>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</si>
  <si>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</si>
  <si>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</si>
  <si>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</si>
  <si>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</si>
  <si>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</si>
  <si>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</si>
  <si>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</si>
  <si>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</si>
  <si>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</si>
  <si>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</si>
  <si>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</si>
  <si>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</si>
  <si>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</si>
  <si>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</si>
  <si>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</si>
  <si>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</si>
  <si>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</si>
  <si>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</si>
  <si>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</si>
  <si>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</si>
  <si>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</si>
  <si>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</si>
  <si>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</si>
  <si>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</si>
  <si>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</si>
  <si>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</si>
  <si>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</si>
  <si>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</si>
  <si>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</si>
  <si>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</si>
  <si>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</si>
  <si>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</si>
  <si>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</si>
  <si>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</si>
  <si>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</si>
  <si>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</si>
  <si>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</si>
  <si>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</si>
  <si>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</si>
  <si>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</si>
  <si>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</si>
  <si>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</si>
  <si>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</si>
  <si>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</si>
  <si>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</si>
  <si>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</si>
  <si>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</si>
  <si>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</si>
  <si>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</si>
  <si>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</si>
  <si>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</si>
  <si>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</si>
  <si>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</si>
  <si>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</si>
  <si>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</si>
  <si>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</si>
  <si>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</si>
  <si>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</si>
  <si>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</si>
  <si>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</si>
  <si>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</si>
  <si>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</si>
  <si>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</si>
  <si>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</si>
  <si>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</si>
  <si>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</si>
  <si>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</si>
  <si>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</si>
  <si>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</si>
  <si>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</si>
  <si>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</si>
  <si>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</si>
  <si>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</si>
  <si>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</si>
  <si>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</si>
  <si>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</si>
  <si>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</si>
  <si>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</si>
  <si>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</si>
  <si>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</si>
  <si>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</si>
  <si>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</si>
  <si>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</si>
  <si>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</si>
  <si>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</si>
  <si>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</si>
  <si>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</si>
  <si>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</si>
  <si>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</si>
  <si>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</si>
  <si>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</si>
  <si>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</si>
  <si>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</si>
  <si>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</si>
  <si>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</si>
  <si>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</si>
  <si>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</si>
  <si>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</si>
  <si>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</si>
  <si>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</si>
  <si>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</si>
  <si>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</si>
  <si>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</si>
  <si>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</si>
  <si>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</si>
  <si>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</si>
  <si>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</si>
  <si>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</si>
  <si>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</si>
  <si>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</si>
  <si>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</si>
  <si>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</si>
  <si>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</si>
  <si>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</si>
  <si>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</si>
  <si>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</si>
  <si>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</si>
  <si>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</si>
  <si>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</si>
  <si>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</si>
  <si>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</si>
  <si>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</si>
  <si>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</si>
  <si>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</si>
  <si>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</si>
  <si>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</si>
  <si>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</si>
  <si>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</si>
  <si>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</si>
  <si>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</si>
  <si>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</si>
  <si>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</si>
  <si>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</si>
  <si>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</si>
  <si>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</si>
  <si>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</si>
  <si>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</si>
  <si>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</si>
  <si>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</si>
  <si>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</si>
  <si>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</si>
  <si>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</si>
  <si>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</si>
  <si>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</si>
  <si>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</si>
  <si>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</si>
  <si>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</si>
  <si>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</si>
  <si>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</si>
  <si>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</si>
  <si>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</si>
  <si>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</si>
  <si>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</si>
  <si>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</si>
  <si>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</si>
  <si>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</si>
  <si>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</si>
  <si>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</si>
  <si>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</si>
  <si>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</si>
  <si>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</si>
  <si>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</si>
  <si>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</si>
  <si>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</si>
  <si>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</si>
  <si>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</si>
  <si>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</si>
  <si>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</si>
  <si>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</si>
  <si>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</si>
  <si>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</si>
  <si>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</si>
  <si>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</si>
  <si>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</si>
  <si>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</si>
  <si>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</si>
  <si>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</si>
  <si>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</si>
  <si>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</si>
  <si>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</si>
  <si>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</si>
  <si>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</si>
  <si>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</si>
  <si>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</si>
  <si>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</si>
  <si>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</si>
  <si>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</si>
  <si>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</si>
  <si>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</si>
  <si>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</si>
  <si>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</si>
  <si>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</si>
  <si>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</si>
  <si>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</si>
  <si>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</si>
  <si>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</si>
  <si>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</si>
  <si>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</si>
  <si>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</si>
  <si>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</si>
  <si>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</si>
  <si>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</si>
  <si>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</si>
  <si>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</si>
  <si>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</si>
  <si>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</si>
  <si>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</si>
  <si>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</si>
  <si>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</si>
  <si>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</si>
  <si>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</si>
  <si>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</si>
  <si>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</si>
  <si>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</si>
  <si>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</si>
  <si>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</si>
  <si>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</si>
  <si>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</si>
  <si>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</si>
  <si>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</si>
  <si>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</si>
  <si>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</si>
  <si>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</si>
  <si>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</si>
  <si>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</si>
  <si>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</si>
  <si>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</si>
  <si>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</si>
  <si>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</si>
  <si>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</si>
  <si>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</si>
  <si>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</si>
  <si>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</si>
  <si>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</si>
  <si>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</si>
  <si>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</si>
  <si>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</si>
  <si>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</si>
  <si>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</si>
  <si>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</si>
  <si>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</si>
  <si>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</si>
  <si>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</si>
  <si>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</si>
  <si>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</si>
  <si>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</si>
  <si>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</si>
  <si>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</si>
  <si>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</si>
  <si>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</si>
  <si>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</si>
  <si>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</si>
  <si>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</si>
  <si>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</si>
  <si>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</si>
  <si>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</si>
  <si>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</si>
  <si>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</si>
  <si>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</si>
  <si>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</si>
  <si>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</si>
  <si>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</si>
  <si>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</si>
  <si>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</si>
  <si>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</si>
  <si>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</si>
  <si>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</si>
  <si>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</si>
  <si>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</si>
  <si>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</si>
  <si>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</si>
  <si>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</si>
  <si>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</si>
  <si>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</si>
  <si>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</si>
  <si>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</si>
  <si>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</si>
  <si>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</si>
  <si>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</si>
  <si>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</si>
  <si>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</si>
  <si>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</si>
  <si>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</si>
  <si>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</si>
  <si>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</si>
  <si>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</si>
  <si>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</si>
  <si>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</si>
  <si>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</si>
  <si>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</si>
  <si>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</si>
  <si>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</si>
  <si>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</si>
  <si>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</si>
  <si>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</si>
  <si>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</si>
  <si>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</si>
  <si>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</si>
  <si>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</si>
  <si>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</si>
  <si>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</si>
  <si>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</si>
  <si>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</si>
  <si>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</si>
  <si>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</si>
  <si>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</si>
  <si>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</si>
  <si>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</si>
  <si>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</si>
  <si>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</si>
  <si>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</si>
  <si>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</si>
  <si>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</si>
  <si>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</si>
  <si>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</si>
  <si>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</si>
  <si>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</si>
  <si>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</si>
  <si>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</si>
  <si>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</si>
  <si>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</si>
  <si>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</si>
  <si>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</si>
  <si>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</si>
  <si>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</si>
  <si>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</si>
  <si>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</si>
  <si>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</si>
  <si>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</si>
  <si>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</si>
  <si>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</si>
  <si>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</si>
  <si>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</si>
  <si>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</si>
  <si>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</si>
  <si>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</si>
  <si>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</si>
  <si>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</si>
  <si>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</si>
  <si>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</si>
  <si>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</si>
  <si>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</si>
  <si>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</si>
  <si>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</si>
  <si>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</si>
  <si>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</si>
  <si>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</si>
  <si>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</si>
  <si>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</si>
  <si>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</si>
  <si>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</si>
  <si>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</si>
  <si>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</si>
  <si>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</si>
  <si>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</si>
  <si>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</si>
  <si>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</si>
  <si>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</si>
  <si>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</si>
  <si>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</si>
  <si>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</si>
  <si>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</si>
  <si>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</si>
  <si>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</si>
  <si>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</si>
  <si>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</si>
  <si>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</si>
  <si>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</si>
  <si>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</si>
  <si>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</si>
  <si>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</si>
  <si>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</si>
  <si>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</si>
  <si>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</si>
  <si>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</si>
  <si>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</si>
  <si>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</si>
  <si>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</si>
  <si>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</si>
  <si>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</si>
  <si>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</si>
  <si>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</si>
  <si>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</si>
  <si>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</si>
  <si>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</si>
  <si>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</si>
  <si>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</si>
  <si>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</si>
  <si>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</si>
  <si>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</si>
  <si>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</si>
  <si>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</si>
  <si>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</si>
  <si>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</si>
  <si>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</si>
  <si>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</si>
  <si>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</si>
  <si>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</si>
  <si>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</si>
  <si>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</si>
  <si>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</si>
  <si>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</si>
  <si>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</si>
  <si>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</si>
  <si>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</si>
  <si>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</si>
  <si>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</si>
  <si>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</si>
  <si>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</si>
  <si>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</si>
  <si>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</si>
  <si>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</si>
  <si>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</si>
  <si>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</si>
  <si>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</si>
  <si>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</si>
  <si>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</si>
  <si>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</si>
  <si>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</si>
  <si>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</si>
  <si>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</si>
  <si>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</si>
  <si>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</si>
  <si>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</si>
  <si>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</si>
  <si>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</si>
  <si>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</si>
  <si>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</si>
  <si>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</si>
  <si>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</si>
  <si>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</si>
  <si>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</si>
  <si>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</si>
  <si>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</si>
  <si>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</si>
  <si>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</si>
  <si>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</si>
  <si>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</si>
  <si>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</si>
  <si>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</si>
  <si>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</si>
  <si>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</si>
  <si>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</si>
  <si>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</si>
  <si>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</si>
  <si>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</si>
  <si>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</si>
  <si>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</si>
  <si>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</si>
  <si>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</si>
  <si>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</si>
  <si>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</si>
  <si>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</si>
  <si>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</si>
  <si>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</si>
  <si>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</si>
  <si>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</si>
  <si>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</si>
  <si>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</si>
  <si>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</si>
  <si>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</si>
  <si>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</si>
  <si>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</si>
  <si>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</si>
  <si>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</si>
  <si>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</si>
  <si>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</si>
  <si>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</si>
  <si>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</si>
  <si>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</si>
  <si>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</si>
  <si>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</si>
  <si>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</si>
  <si>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</si>
  <si>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</si>
  <si>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</si>
  <si>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</si>
  <si>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</si>
  <si>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</si>
  <si>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</si>
  <si>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</si>
  <si>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</si>
  <si>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</si>
  <si>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</si>
  <si>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</si>
  <si>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</si>
  <si>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</si>
  <si>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</si>
  <si>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</si>
  <si>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</si>
  <si>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</si>
  <si>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</si>
  <si>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</si>
  <si>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</si>
  <si>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</si>
  <si>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</si>
  <si>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</si>
  <si>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</si>
  <si>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</si>
  <si>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</si>
  <si>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</si>
  <si>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</si>
  <si>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</si>
  <si>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</si>
  <si>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</si>
  <si>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</si>
  <si>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</si>
  <si>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</si>
  <si>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</si>
  <si>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</si>
  <si>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</si>
  <si>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</si>
  <si>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</si>
  <si>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</si>
  <si>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</si>
  <si>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</si>
  <si>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</si>
  <si>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</si>
  <si>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</si>
  <si>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</si>
  <si>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</si>
  <si>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</si>
  <si>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</si>
  <si>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</si>
  <si>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</si>
  <si>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</si>
  <si>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</si>
  <si>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</si>
  <si>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</si>
  <si>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</si>
  <si>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</si>
  <si>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</si>
  <si>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</si>
  <si>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</si>
  <si>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</si>
  <si>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</si>
  <si>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</si>
  <si>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</si>
  <si>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</si>
  <si>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</si>
  <si>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</si>
  <si>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</si>
  <si>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</si>
  <si>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</si>
  <si>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</si>
  <si>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</si>
  <si>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</si>
  <si>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</si>
  <si>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</si>
  <si>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</si>
  <si>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</si>
  <si>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</si>
  <si>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</si>
  <si>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</si>
  <si>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</si>
  <si>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</si>
  <si>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</si>
  <si>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</si>
  <si>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</si>
  <si>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</si>
  <si>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</si>
  <si>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</si>
  <si>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</si>
  <si>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</si>
  <si>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</si>
  <si>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</si>
  <si>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</si>
  <si>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</si>
  <si>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</si>
  <si>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</si>
  <si>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</si>
  <si>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</si>
  <si>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</si>
  <si>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</si>
  <si>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</si>
  <si>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</si>
  <si>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</si>
  <si>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</si>
  <si>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</si>
  <si>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</si>
  <si>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</si>
  <si>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</si>
  <si>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</si>
  <si>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</si>
  <si>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</si>
  <si>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</si>
  <si>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</si>
  <si>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</si>
  <si>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</si>
  <si>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</si>
  <si>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</si>
  <si>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</si>
  <si>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</si>
  <si>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</si>
  <si>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</si>
  <si>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</si>
  <si>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</si>
  <si>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</si>
  <si>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</si>
  <si>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</si>
  <si>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</si>
  <si>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</si>
  <si>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</si>
  <si>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</si>
  <si>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</si>
  <si>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</si>
  <si>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</si>
  <si>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</si>
  <si>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</si>
  <si>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</si>
  <si>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</si>
  <si>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</si>
  <si>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</si>
  <si>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</si>
  <si>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</si>
  <si>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</si>
  <si>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</si>
  <si>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</si>
  <si>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</si>
  <si>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</si>
  <si>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</si>
  <si>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</si>
  <si>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</si>
  <si>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</si>
  <si>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</si>
  <si>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</si>
  <si>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</si>
  <si>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</si>
  <si>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</si>
  <si>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</si>
  <si>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</si>
  <si>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</si>
  <si>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</si>
  <si>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</si>
  <si>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</si>
  <si>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</si>
  <si>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</si>
  <si>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</si>
  <si>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</si>
  <si>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</si>
  <si>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</si>
  <si>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</si>
  <si>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</si>
  <si>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</si>
  <si>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</si>
  <si>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</si>
  <si>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</si>
  <si>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</si>
  <si>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</si>
  <si>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</si>
  <si>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</si>
  <si>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</si>
  <si>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</si>
  <si>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</si>
  <si>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</si>
  <si>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</si>
  <si>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</si>
  <si>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</si>
  <si>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</si>
  <si>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</si>
  <si>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</si>
  <si>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</si>
  <si>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</si>
  <si>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</si>
  <si>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</si>
  <si>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</si>
  <si>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</si>
  <si>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</si>
  <si>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</si>
  <si>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</si>
  <si>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</si>
  <si>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</si>
  <si>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</si>
  <si>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</si>
  <si>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</si>
  <si>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</si>
  <si>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</si>
  <si>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</si>
  <si>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</si>
  <si>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</si>
  <si>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</si>
  <si>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</si>
  <si>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</si>
  <si>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</si>
  <si>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</si>
  <si>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</si>
  <si>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</si>
  <si>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</si>
  <si>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</si>
  <si>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</si>
  <si>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</si>
  <si>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</si>
  <si>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</si>
  <si>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</si>
  <si>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</si>
  <si>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</si>
  <si>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</si>
  <si>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</si>
  <si>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</si>
  <si>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</si>
  <si>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</si>
  <si>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</si>
  <si>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</si>
  <si>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</si>
  <si>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</si>
  <si>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</si>
  <si>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</si>
  <si>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</si>
  <si>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</si>
  <si>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</si>
  <si>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</si>
  <si>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</si>
  <si>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</si>
  <si>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</si>
  <si>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</si>
  <si>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</si>
  <si>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</si>
  <si>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</si>
  <si>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</si>
  <si>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</si>
  <si>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</si>
  <si>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</si>
  <si>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</si>
  <si>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</si>
  <si>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</si>
  <si>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</si>
  <si>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</si>
  <si>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</si>
  <si>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</si>
  <si>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</si>
  <si>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</si>
  <si>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</si>
  <si>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</si>
  <si>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</si>
  <si>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</si>
  <si>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</si>
  <si>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</si>
  <si>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</si>
  <si>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</si>
  <si>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</si>
  <si>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</si>
  <si>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</si>
  <si>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</si>
  <si>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</si>
  <si>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</si>
  <si>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</si>
  <si>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</si>
  <si>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</si>
  <si>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</si>
  <si>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</si>
  <si>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</si>
  <si>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</si>
  <si>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</si>
  <si>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</si>
  <si>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</si>
  <si>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</si>
  <si>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</si>
  <si>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</si>
  <si>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</si>
  <si>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</si>
  <si>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</si>
  <si>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</si>
  <si>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</si>
  <si>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</si>
  <si>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</si>
  <si>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</si>
  <si>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</si>
  <si>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</si>
  <si>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</si>
  <si>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</si>
  <si>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</si>
  <si>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</si>
  <si>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</si>
  <si>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</si>
  <si>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</si>
  <si>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</si>
  <si>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</si>
  <si>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</si>
  <si>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</si>
  <si>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</si>
  <si>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</si>
  <si>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</si>
  <si>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</si>
  <si>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</si>
  <si>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</si>
  <si>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</si>
  <si>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</si>
  <si>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</si>
  <si>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</si>
  <si>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</si>
  <si>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</si>
  <si>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</si>
  <si>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</si>
  <si>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</si>
  <si>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</si>
  <si>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</si>
  <si>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</si>
  <si>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</si>
  <si>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</si>
  <si>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</si>
  <si>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</si>
  <si>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</si>
  <si>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</si>
  <si>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</si>
  <si>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</si>
  <si>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</si>
  <si>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</si>
  <si>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</si>
  <si>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</si>
  <si>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</si>
  <si>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</si>
  <si>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</si>
  <si>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</si>
  <si>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</si>
  <si>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</si>
  <si>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</si>
  <si>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</si>
  <si>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</si>
  <si>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</si>
  <si>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</si>
  <si>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</si>
  <si>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</si>
  <si>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</si>
  <si>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</si>
  <si>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</si>
  <si>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</si>
  <si>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</si>
  <si>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</si>
  <si>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</si>
  <si>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</si>
  <si>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</si>
  <si>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</si>
  <si>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</si>
  <si>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</si>
  <si>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</si>
  <si>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</si>
  <si>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</si>
  <si>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</si>
  <si>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</si>
  <si>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</si>
  <si>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</si>
  <si>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</si>
  <si>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</si>
  <si>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</si>
  <si>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</si>
  <si>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</si>
  <si>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</si>
  <si>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</si>
  <si>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</si>
  <si>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</si>
  <si>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</si>
  <si>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</si>
  <si>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</si>
  <si>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</si>
  <si>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</si>
  <si>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</si>
  <si>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</si>
  <si>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</si>
  <si>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</si>
  <si>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</si>
  <si>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</si>
  <si>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</si>
  <si>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</si>
  <si>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</si>
  <si>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</si>
  <si>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</si>
  <si>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</si>
  <si>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</si>
  <si>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</si>
  <si>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</si>
  <si>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</si>
  <si>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</si>
  <si>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</si>
  <si>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</si>
  <si>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</si>
  <si>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</si>
  <si>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</si>
  <si>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</si>
  <si>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</si>
  <si>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</si>
  <si>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</si>
  <si>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</si>
  <si>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</si>
  <si>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</si>
  <si>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</si>
  <si>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</si>
  <si>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</si>
  <si>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</si>
  <si>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</si>
  <si>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</si>
  <si>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</si>
  <si>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</si>
  <si>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</si>
  <si>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</si>
  <si>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</si>
  <si>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</si>
  <si>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</si>
  <si>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</si>
  <si>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</si>
  <si>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</si>
  <si>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</si>
  <si>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</si>
  <si>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</si>
  <si>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</si>
  <si>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</si>
  <si>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</si>
  <si>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</si>
  <si>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</si>
  <si>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</si>
  <si>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</si>
  <si>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</si>
  <si>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</si>
  <si>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</si>
  <si>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</si>
  <si>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</si>
  <si>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</si>
  <si>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</si>
  <si>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</si>
  <si>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</si>
  <si>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</si>
  <si>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</si>
  <si>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</si>
  <si>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</si>
  <si>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</si>
  <si>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</si>
  <si>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</si>
  <si>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</si>
  <si>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</si>
  <si>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</si>
  <si>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</si>
  <si>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</si>
  <si>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</si>
  <si>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</si>
  <si>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</si>
  <si>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</si>
  <si>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</si>
  <si>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</si>
  <si>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</si>
  <si>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</si>
  <si>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</si>
  <si>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</si>
  <si>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</si>
  <si>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</si>
  <si>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</si>
  <si>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</si>
  <si>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</si>
  <si>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</si>
  <si>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</si>
  <si>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</si>
  <si>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</si>
  <si>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</si>
  <si>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</si>
  <si>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</si>
  <si>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</si>
  <si>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</si>
  <si>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</si>
  <si>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</si>
  <si>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</si>
  <si>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</si>
  <si>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</si>
  <si>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</si>
  <si>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</si>
  <si>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</si>
  <si>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</si>
  <si>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</si>
  <si>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</si>
  <si>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</si>
  <si>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</si>
  <si>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</si>
  <si>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</si>
  <si>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</si>
  <si>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</si>
  <si>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</si>
  <si>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</si>
  <si>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</si>
  <si>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</si>
  <si>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</si>
  <si>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</si>
  <si>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</si>
  <si>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</si>
  <si>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</si>
  <si>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</si>
  <si>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</si>
  <si>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</si>
  <si>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</si>
  <si>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</si>
  <si>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</si>
  <si>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</si>
  <si>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</si>
  <si>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</si>
  <si>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</si>
  <si>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</si>
  <si>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</si>
  <si>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</si>
  <si>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</si>
  <si>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</si>
  <si>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</si>
  <si>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</si>
  <si>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</si>
  <si>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</si>
  <si>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</si>
  <si>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</si>
  <si>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</si>
  <si>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</si>
  <si>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</si>
  <si>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</si>
  <si>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</si>
  <si>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</si>
  <si>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</si>
  <si>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</si>
  <si>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</si>
  <si>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</si>
  <si>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</si>
  <si>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</si>
  <si>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</si>
  <si>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</si>
  <si>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</si>
  <si>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</si>
  <si>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</si>
  <si>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</si>
  <si>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</si>
  <si>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</si>
  <si>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</si>
  <si>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</si>
  <si>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</si>
  <si>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</si>
  <si>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</si>
  <si>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</si>
  <si>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</si>
  <si>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</si>
  <si>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</si>
  <si>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</si>
  <si>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</si>
  <si>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</si>
  <si>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</si>
  <si>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</si>
  <si>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</si>
  <si>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</si>
  <si>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</si>
  <si>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</si>
  <si>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</si>
  <si>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</si>
  <si>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</si>
  <si>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</si>
  <si>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</si>
  <si>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</si>
  <si>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</si>
  <si>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</si>
  <si>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</si>
  <si>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</si>
  <si>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</si>
  <si>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</si>
  <si>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</si>
  <si>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</si>
  <si>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</si>
  <si>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</si>
  <si>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</si>
  <si>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</si>
  <si>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</si>
  <si>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</si>
  <si>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</si>
  <si>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</si>
  <si>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</si>
  <si>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</si>
  <si>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</si>
  <si>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</si>
  <si>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</si>
  <si>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</si>
  <si>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</si>
  <si>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</si>
  <si>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</si>
  <si>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</si>
  <si>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</si>
  <si>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</si>
  <si>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</si>
  <si>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</si>
  <si>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</si>
  <si>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</si>
  <si>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</si>
  <si>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</si>
  <si>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</si>
  <si>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</si>
  <si>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</si>
  <si>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</si>
  <si>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</si>
  <si>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</si>
  <si>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</si>
  <si>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</si>
  <si>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</si>
  <si>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</si>
  <si>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</si>
  <si>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</si>
  <si>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</si>
  <si>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</si>
  <si>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</si>
  <si>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</si>
  <si>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</si>
  <si>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</si>
  <si>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</si>
  <si>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</si>
  <si>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</si>
  <si>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</si>
  <si>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</si>
  <si>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</si>
  <si>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</si>
  <si>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</si>
  <si>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</si>
  <si>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</si>
  <si>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</si>
  <si>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</si>
  <si>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</si>
  <si>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</si>
  <si>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</si>
  <si>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</si>
  <si>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</si>
  <si>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</si>
  <si>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</si>
  <si>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</si>
  <si>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</si>
  <si>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</si>
  <si>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</si>
  <si>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</si>
  <si>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</si>
  <si>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</si>
  <si>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</si>
  <si>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</si>
  <si>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</si>
  <si>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</si>
  <si>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</si>
  <si>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</si>
  <si>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</si>
  <si>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</si>
  <si>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</si>
  <si>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</si>
  <si>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</si>
  <si>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</si>
  <si>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</si>
  <si>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</si>
  <si>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</si>
  <si>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</si>
  <si>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</si>
  <si>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</si>
  <si>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</si>
  <si>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</si>
  <si>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</si>
  <si>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</si>
  <si>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</si>
  <si>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</si>
  <si>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</si>
  <si>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</si>
  <si>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</si>
  <si>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</si>
  <si>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</si>
  <si>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</si>
  <si>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</si>
  <si>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</si>
  <si>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</si>
  <si>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</si>
  <si>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</si>
  <si>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</si>
  <si>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</si>
  <si>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</si>
  <si>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</si>
  <si>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</si>
  <si>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</si>
  <si>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</si>
  <si>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</si>
  <si>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</si>
  <si>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</si>
  <si>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</si>
  <si>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</si>
  <si>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</si>
  <si>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</si>
  <si>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</si>
  <si>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</si>
  <si>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</si>
  <si>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</si>
  <si>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</si>
  <si>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</si>
  <si>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</si>
  <si>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</si>
  <si>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</si>
  <si>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</si>
  <si>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</si>
  <si>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</si>
  <si>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</si>
  <si>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</si>
  <si>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</si>
  <si>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</si>
  <si>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</si>
  <si>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</si>
  <si>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</si>
  <si>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</si>
  <si>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</si>
  <si>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</si>
  <si>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</si>
  <si>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</si>
  <si>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</si>
  <si>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</si>
  <si>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</si>
  <si>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</si>
  <si>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</si>
  <si>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</si>
  <si>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</si>
  <si>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</si>
  <si>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</si>
  <si>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</si>
  <si>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</si>
  <si>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</si>
  <si>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</si>
  <si>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</si>
  <si>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</si>
  <si>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</si>
  <si>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</si>
  <si>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</si>
  <si>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</si>
  <si>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</si>
  <si>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</si>
  <si>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</si>
  <si>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</si>
  <si>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</si>
  <si>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</si>
  <si>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</si>
  <si>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</si>
  <si>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</si>
  <si>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</si>
  <si>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</si>
  <si>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</si>
  <si>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</si>
  <si>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</si>
  <si>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</si>
  <si>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</si>
  <si>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</si>
  <si>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</si>
  <si>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</si>
  <si>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</si>
  <si>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</si>
  <si>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</si>
  <si>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</si>
  <si>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</si>
  <si>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</si>
  <si>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</si>
  <si>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</si>
  <si>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</si>
  <si>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</si>
  <si>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</si>
  <si>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</si>
  <si>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</si>
  <si>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</si>
  <si>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</si>
  <si>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</si>
  <si>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</si>
  <si>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</si>
  <si>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</si>
  <si>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</si>
  <si>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</si>
  <si>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</si>
  <si>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</si>
  <si>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</si>
  <si>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</si>
  <si>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</si>
  <si>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</si>
  <si>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</si>
  <si>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</si>
  <si>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</si>
  <si>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</si>
  <si>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</si>
  <si>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</si>
  <si>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</si>
  <si>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</si>
  <si>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</si>
  <si>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</si>
  <si>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</si>
  <si>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</si>
  <si>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</si>
  <si>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</si>
  <si>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</si>
  <si>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</si>
  <si>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</si>
  <si>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</si>
  <si>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</si>
  <si>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</si>
  <si>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</si>
  <si>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</si>
  <si>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</si>
  <si>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</si>
  <si>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</si>
  <si>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</si>
  <si>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</si>
  <si>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</si>
  <si>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</si>
  <si>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</si>
  <si>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</si>
  <si>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</si>
  <si>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</si>
  <si>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</si>
  <si>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</si>
  <si>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</si>
  <si>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</si>
  <si>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</si>
  <si>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</si>
  <si>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</si>
  <si>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</si>
  <si>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</si>
  <si>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</si>
  <si>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</si>
  <si>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</si>
  <si>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</si>
  <si>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</si>
  <si>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</si>
  <si>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</si>
  <si>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</si>
  <si>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</si>
  <si>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</si>
  <si>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</si>
  <si>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</si>
  <si>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</si>
  <si>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</si>
  <si>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</si>
  <si>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</si>
  <si>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</si>
  <si>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</si>
  <si>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</si>
  <si>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</si>
  <si>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</si>
  <si>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</si>
  <si>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</si>
  <si>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</si>
  <si>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</si>
  <si>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</si>
  <si>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</si>
  <si>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</si>
  <si>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</si>
  <si>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</si>
  <si>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</si>
  <si>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</si>
  <si>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</si>
  <si>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</si>
  <si>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</si>
  <si>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</si>
  <si>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</si>
  <si>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</si>
  <si>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</si>
  <si>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</si>
  <si>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</si>
  <si>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</si>
  <si>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</si>
  <si>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</si>
  <si>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</si>
  <si>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</si>
  <si>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</si>
  <si>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</si>
  <si>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</si>
  <si>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</si>
  <si>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</si>
  <si>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</si>
  <si>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</si>
  <si>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</si>
  <si>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</si>
  <si>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</si>
  <si>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</si>
  <si>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</si>
  <si>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</si>
  <si>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</si>
  <si>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</si>
  <si>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</si>
  <si>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</si>
  <si>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</si>
  <si>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</si>
  <si>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</si>
  <si>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</si>
  <si>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</si>
  <si>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</si>
  <si>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</si>
  <si>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</si>
  <si>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</si>
  <si>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</si>
  <si>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</si>
  <si>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</si>
  <si>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</si>
  <si>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</si>
  <si>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</si>
  <si>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</si>
  <si>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</si>
  <si>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</si>
  <si>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</si>
  <si>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</si>
  <si>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</si>
  <si>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</si>
  <si>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</si>
  <si>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</si>
  <si>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</si>
  <si>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</si>
  <si>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</si>
  <si>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</si>
  <si>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</si>
  <si>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</si>
  <si>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</si>
  <si>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</si>
  <si>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</si>
  <si>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</si>
  <si>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</si>
  <si>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</si>
  <si>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</si>
  <si>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</si>
  <si>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</si>
  <si>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</si>
  <si>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</si>
  <si>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</si>
  <si>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</si>
  <si>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</si>
  <si>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</si>
  <si>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</si>
  <si>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</si>
  <si>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</si>
  <si>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</si>
  <si>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</si>
  <si>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</si>
  <si>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</si>
  <si>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</si>
  <si>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</si>
  <si>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</si>
  <si>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</si>
  <si>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</si>
  <si>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</si>
  <si>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</si>
  <si>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</si>
  <si>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</si>
  <si>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</si>
  <si>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</si>
  <si>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</si>
  <si>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</si>
  <si>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</si>
  <si>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</si>
  <si>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</si>
  <si>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</si>
  <si>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</si>
  <si>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</si>
  <si>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</si>
  <si>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</si>
  <si>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</si>
  <si>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</si>
  <si>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</si>
  <si>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</si>
  <si>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</si>
  <si>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</si>
  <si>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</si>
  <si>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</si>
  <si>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</si>
  <si>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</si>
  <si>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</si>
  <si>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</si>
  <si>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</si>
  <si>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</si>
  <si>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</si>
  <si>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</si>
  <si>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</si>
  <si>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</si>
  <si>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</si>
  <si>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</si>
  <si>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</si>
  <si>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</si>
  <si>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</si>
  <si>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</si>
  <si>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</si>
  <si>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</si>
  <si>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</si>
  <si>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</si>
  <si>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</si>
  <si>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</si>
  <si>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</si>
  <si>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</si>
  <si>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</si>
  <si>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</si>
  <si>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</si>
  <si>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</si>
  <si>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</si>
  <si>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</si>
  <si>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</si>
  <si>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</si>
  <si>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</si>
  <si>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</si>
  <si>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</si>
  <si>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</si>
  <si>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</si>
  <si>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</si>
  <si>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</si>
  <si>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</si>
  <si>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</si>
  <si>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</si>
  <si>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</si>
  <si>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</si>
  <si>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</si>
  <si>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</si>
  <si>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</si>
  <si>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</si>
  <si>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</si>
  <si>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</si>
  <si>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</si>
  <si>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</si>
  <si>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</si>
  <si>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</si>
  <si>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</si>
  <si>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</si>
  <si>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</si>
  <si>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</si>
  <si>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</si>
  <si>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</si>
  <si>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</si>
  <si>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</si>
  <si>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</si>
  <si>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</si>
  <si>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</si>
  <si>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</si>
  <si>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</si>
  <si>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</si>
  <si>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</si>
  <si>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</si>
  <si>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</si>
  <si>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</si>
  <si>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</si>
  <si>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</si>
  <si>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</si>
  <si>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</si>
  <si>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</si>
  <si>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</si>
  <si>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</si>
  <si>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</si>
  <si>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</si>
  <si>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</si>
  <si>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</si>
  <si>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</si>
  <si>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</si>
  <si>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</si>
  <si>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</si>
  <si>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</si>
  <si>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</si>
  <si>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</si>
  <si>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</si>
  <si>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</si>
  <si>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</si>
  <si>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</si>
  <si>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</si>
  <si>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</si>
  <si>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</si>
  <si>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</si>
  <si>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</si>
  <si>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</si>
  <si>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</si>
  <si>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</si>
  <si>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</si>
  <si>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</si>
  <si>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</si>
  <si>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</si>
  <si>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</si>
  <si>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</si>
  <si>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</si>
  <si>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</si>
  <si>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</si>
  <si>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</si>
  <si>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</si>
  <si>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</si>
  <si>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</si>
  <si>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</si>
  <si>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</si>
  <si>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</si>
  <si>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</si>
  <si>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</si>
  <si>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</si>
  <si>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</si>
  <si>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</si>
  <si>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</si>
  <si>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</si>
  <si>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</si>
  <si>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</si>
  <si>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</si>
  <si>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</si>
  <si>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</si>
  <si>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</si>
  <si>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</si>
  <si>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</si>
  <si>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</si>
  <si>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</si>
  <si>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</si>
  <si>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</si>
  <si>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</si>
  <si>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</si>
  <si>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</si>
  <si>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</si>
  <si>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</si>
  <si>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</si>
  <si>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</si>
  <si>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</si>
  <si>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</si>
  <si>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</si>
  <si>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</si>
  <si>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</si>
  <si>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</si>
  <si>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</si>
  <si>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</si>
  <si>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</si>
  <si>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</si>
  <si>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</si>
  <si>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</si>
  <si>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</si>
  <si>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</si>
  <si>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</si>
  <si>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</si>
  <si>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</si>
  <si>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</si>
  <si>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</si>
  <si>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</si>
  <si>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</si>
  <si>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</si>
  <si>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</si>
  <si>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</si>
  <si>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</si>
  <si>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</si>
  <si>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</si>
  <si>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</si>
  <si>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</si>
  <si>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</si>
  <si>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</si>
  <si>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</si>
  <si>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</si>
  <si>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</si>
  <si>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</si>
  <si>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</si>
  <si>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</si>
  <si>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</si>
  <si>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</si>
  <si>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</si>
  <si>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</si>
  <si>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</si>
  <si>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</si>
  <si>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</si>
  <si>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</si>
  <si>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</si>
  <si>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</si>
  <si>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</si>
  <si>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</si>
  <si>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</si>
  <si>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</si>
  <si>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</si>
  <si>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</si>
  <si>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</si>
  <si>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</si>
  <si>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</si>
  <si>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</si>
  <si>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</si>
  <si>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</si>
  <si>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</si>
  <si>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</si>
  <si>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</si>
  <si>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</si>
  <si>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</si>
  <si>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</si>
  <si>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</si>
  <si>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</si>
  <si>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</si>
  <si>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</si>
  <si>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</si>
  <si>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</si>
  <si>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</si>
  <si>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</si>
  <si>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</si>
  <si>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</si>
  <si>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</si>
  <si>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</si>
  <si>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</si>
  <si>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</si>
  <si>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</si>
  <si>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</si>
  <si>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</si>
  <si>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</si>
  <si>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</si>
  <si>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</si>
  <si>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</si>
  <si>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</si>
  <si>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</si>
  <si>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</si>
  <si>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</si>
  <si>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</si>
  <si>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</si>
  <si>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</si>
  <si>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</si>
  <si>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</si>
  <si>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</si>
  <si>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</si>
  <si>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</si>
  <si>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</si>
  <si>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</si>
  <si>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</si>
  <si>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</si>
  <si>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</si>
  <si>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</si>
  <si>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</si>
  <si>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</si>
  <si>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</si>
  <si>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</si>
  <si>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</si>
  <si>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</si>
  <si>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</si>
  <si>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</si>
  <si>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</si>
  <si>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</si>
  <si>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</si>
  <si>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</si>
  <si>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</si>
  <si>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</si>
  <si>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</si>
  <si>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</si>
  <si>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</si>
  <si>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</si>
  <si>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</si>
  <si>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</si>
  <si>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</si>
  <si>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</si>
  <si>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</si>
  <si>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</si>
  <si>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</si>
  <si>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</si>
  <si>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</si>
  <si>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</si>
  <si>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</si>
  <si>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</si>
  <si>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</si>
  <si>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</si>
  <si>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</si>
  <si>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</si>
  <si>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</si>
  <si>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</si>
  <si>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</si>
  <si>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</si>
  <si>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</si>
  <si>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</si>
  <si>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</si>
  <si>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</si>
  <si>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</si>
  <si>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</si>
  <si>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</si>
  <si>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</si>
  <si>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</si>
  <si>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</si>
  <si>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</si>
  <si>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</si>
  <si>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</si>
  <si>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</si>
  <si>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</si>
  <si>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</si>
  <si>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</si>
  <si>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</si>
  <si>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</si>
  <si>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</si>
  <si>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</si>
  <si>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</si>
  <si>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</si>
  <si>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</si>
  <si>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</si>
  <si>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</si>
  <si>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</si>
  <si>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</si>
  <si>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</si>
  <si>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</si>
  <si>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</si>
  <si>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</si>
  <si>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</si>
  <si>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</si>
  <si>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</si>
  <si>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</si>
  <si>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</si>
  <si>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</si>
  <si>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</si>
  <si>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</si>
  <si>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</si>
  <si>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</si>
  <si>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</si>
  <si>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</si>
  <si>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</si>
  <si>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</si>
  <si>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</si>
  <si>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</si>
  <si>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</si>
  <si>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</si>
  <si>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</si>
  <si>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</si>
  <si>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</si>
  <si>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</si>
  <si>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</si>
  <si>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</si>
  <si>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</si>
  <si>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</si>
  <si>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</si>
  <si>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</si>
  <si>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</si>
  <si>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</si>
  <si>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</si>
  <si>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</si>
  <si>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</si>
  <si>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</si>
  <si>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</si>
  <si>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</si>
  <si>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</si>
  <si>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</si>
  <si>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</si>
  <si>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</si>
  <si>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</si>
  <si>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</si>
  <si>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</si>
  <si>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</si>
  <si>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</si>
  <si>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</si>
  <si>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</si>
  <si>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</si>
  <si>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</si>
  <si>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</si>
  <si>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</si>
  <si>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</si>
  <si>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</si>
  <si>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</si>
  <si>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</si>
  <si>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</si>
  <si>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</si>
  <si>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</si>
  <si>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</si>
  <si>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</si>
  <si>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</si>
  <si>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</si>
  <si>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</si>
  <si>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</si>
  <si>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</si>
  <si>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</si>
  <si>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</si>
  <si>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</si>
  <si>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</si>
  <si>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</si>
  <si>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</si>
  <si>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</si>
  <si>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</si>
  <si>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</si>
  <si>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</si>
  <si>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</si>
  <si>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</si>
  <si>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</si>
  <si>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</si>
  <si>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</si>
  <si>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</si>
  <si>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</si>
  <si>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</si>
  <si>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</si>
  <si>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</si>
  <si>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</si>
  <si>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</si>
  <si>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</si>
  <si>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</si>
  <si>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</si>
  <si>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</si>
  <si>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</si>
  <si>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</si>
  <si>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</si>
  <si>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</si>
  <si>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</si>
  <si>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</si>
  <si>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</si>
  <si>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</si>
  <si>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</si>
  <si>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</si>
  <si>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</si>
  <si>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</si>
  <si>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</si>
  <si>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</si>
  <si>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</si>
  <si>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</si>
  <si>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</si>
  <si>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</si>
  <si>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</si>
  <si>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</si>
  <si>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</si>
  <si>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</si>
  <si>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</si>
  <si>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</si>
  <si>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</si>
  <si>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</si>
  <si>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</si>
  <si>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</si>
  <si>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</si>
  <si>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</si>
  <si>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</si>
  <si>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</si>
  <si>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</si>
  <si>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</si>
  <si>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</si>
  <si>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</si>
  <si>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</si>
  <si>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</si>
  <si>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</si>
  <si>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</si>
  <si>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</si>
  <si>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</si>
  <si>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</si>
  <si>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</si>
  <si>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</si>
  <si>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</si>
  <si>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</si>
  <si>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</si>
  <si>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</si>
  <si>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</si>
  <si>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</si>
  <si>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</si>
  <si>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</si>
  <si>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</si>
  <si>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</si>
  <si>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</si>
  <si>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</si>
  <si>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</si>
  <si>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</si>
  <si>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</si>
  <si>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</si>
  <si>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</si>
  <si>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</si>
  <si>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</si>
  <si>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</si>
  <si>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</si>
  <si>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</si>
  <si>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</si>
  <si>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</si>
  <si>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</si>
  <si>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</si>
  <si>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</si>
  <si>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</si>
  <si>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</si>
  <si>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</si>
  <si>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</si>
  <si>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</si>
  <si>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</si>
  <si>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</si>
  <si>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</si>
  <si>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</si>
  <si>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</si>
  <si>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</si>
  <si>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</si>
  <si>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</si>
  <si>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</si>
  <si>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</si>
  <si>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</si>
  <si>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</si>
  <si>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</si>
  <si>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</si>
  <si>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</si>
  <si>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</si>
  <si>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</si>
  <si>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</si>
  <si>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</si>
  <si>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</si>
  <si>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</si>
  <si>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</si>
  <si>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</si>
  <si>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</si>
  <si>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</si>
  <si>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</si>
  <si>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</si>
  <si>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</si>
  <si>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</si>
  <si>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</si>
  <si>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</si>
  <si>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</si>
  <si>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</si>
  <si>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</si>
  <si>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</si>
  <si>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</si>
  <si>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</si>
  <si>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</si>
  <si>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</si>
  <si>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</si>
  <si>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</si>
  <si>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</si>
  <si>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</si>
  <si>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</si>
  <si>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</si>
  <si>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</si>
  <si>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</si>
  <si>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</si>
  <si>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</si>
  <si>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</si>
  <si>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</si>
  <si>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</si>
  <si>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</si>
  <si>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</si>
  <si>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</si>
  <si>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</si>
  <si>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</si>
  <si>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</si>
  <si>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</si>
  <si>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</si>
  <si>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</si>
  <si>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</si>
  <si>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</si>
  <si>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</si>
  <si>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</si>
  <si>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</si>
  <si>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</si>
  <si>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</si>
  <si>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</si>
  <si>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</si>
  <si>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</si>
  <si>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</si>
  <si>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</si>
  <si>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</si>
  <si>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</si>
  <si>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</si>
  <si>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</si>
  <si>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</si>
  <si>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</si>
  <si>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</si>
  <si>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</si>
  <si>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</si>
  <si>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</si>
  <si>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</si>
  <si>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</si>
  <si>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</si>
  <si>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</si>
  <si>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</si>
  <si>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</si>
  <si>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</si>
  <si>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</si>
  <si>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</si>
  <si>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</si>
  <si>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</si>
  <si>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</si>
  <si>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</si>
  <si>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</si>
  <si>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</si>
  <si>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</si>
  <si>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</si>
  <si>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</si>
  <si>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</si>
  <si>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</si>
  <si>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</si>
  <si>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</si>
  <si>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</si>
  <si>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</si>
  <si>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</si>
  <si>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</si>
  <si>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</si>
  <si>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</si>
  <si>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</si>
  <si>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</si>
  <si>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</si>
  <si>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</si>
  <si>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</si>
  <si>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</si>
  <si>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</si>
  <si>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</si>
  <si>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</si>
  <si>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</si>
  <si>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</si>
  <si>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</si>
  <si>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</si>
  <si>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</si>
  <si>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</si>
  <si>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</si>
  <si>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</si>
  <si>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</si>
  <si>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</si>
  <si>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</si>
  <si>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</si>
  <si>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</si>
  <si>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</si>
  <si>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</si>
  <si>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</si>
  <si>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</si>
  <si>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</si>
  <si>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</si>
  <si>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</si>
  <si>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</si>
  <si>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</si>
  <si>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</si>
  <si>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</si>
  <si>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</si>
  <si>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</si>
  <si>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</si>
  <si>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</si>
  <si>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</si>
  <si>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</si>
  <si>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</si>
  <si>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</si>
  <si>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</si>
  <si>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</si>
  <si>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</si>
  <si>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</si>
  <si>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</si>
  <si>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</si>
  <si>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</si>
  <si>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</si>
  <si>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</si>
  <si>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</si>
  <si>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</si>
  <si>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</si>
  <si>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</si>
  <si>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</si>
  <si>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</si>
  <si>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</si>
  <si>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</si>
  <si>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</si>
  <si>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</si>
  <si>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</si>
  <si>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</si>
  <si>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</si>
  <si>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</si>
  <si>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</si>
  <si>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</si>
  <si>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</si>
  <si>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</si>
  <si>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</si>
  <si>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</si>
  <si>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</si>
  <si>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</si>
  <si>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</si>
  <si>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</si>
  <si>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</si>
  <si>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</si>
  <si>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</si>
  <si>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</si>
  <si>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</si>
  <si>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</si>
  <si>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</si>
  <si>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</si>
  <si>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</si>
  <si>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</si>
  <si>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</si>
  <si>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</si>
  <si>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</si>
  <si>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</si>
  <si>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</si>
  <si>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</si>
  <si>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</si>
  <si>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</si>
  <si>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</si>
  <si>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</si>
  <si>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</si>
  <si>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</si>
  <si>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</si>
  <si>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</si>
  <si>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</si>
  <si>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</si>
  <si>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</si>
  <si>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</si>
  <si>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</si>
  <si>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</si>
  <si>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</si>
  <si>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</si>
  <si>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</si>
  <si>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</si>
  <si>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</si>
  <si>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</si>
  <si>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</si>
  <si>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</si>
  <si>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</si>
  <si>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</si>
  <si>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</si>
  <si>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</si>
  <si>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</si>
  <si>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</si>
  <si>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</si>
  <si>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</si>
  <si>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</si>
  <si>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</si>
  <si>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</si>
  <si>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</si>
  <si>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</si>
  <si>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</si>
  <si>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</si>
  <si>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</si>
  <si>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</si>
  <si>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</si>
  <si>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</si>
  <si>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</si>
  <si>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</si>
  <si>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</si>
  <si>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</si>
  <si>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</si>
  <si>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</si>
  <si>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</si>
  <si>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</si>
  <si>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</si>
  <si>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</si>
  <si>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</si>
  <si>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</si>
  <si>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</si>
  <si>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</si>
  <si>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</si>
  <si>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</si>
  <si>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</si>
  <si>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</si>
  <si>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</si>
  <si>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</si>
  <si>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</si>
  <si>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</si>
  <si>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</si>
  <si>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</si>
  <si>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</si>
  <si>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</si>
  <si>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</si>
  <si>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</si>
  <si>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</si>
  <si>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</si>
  <si>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</si>
  <si>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</si>
  <si>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</si>
  <si>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</si>
  <si>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</si>
  <si>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</si>
  <si>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</si>
  <si>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</si>
  <si>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</si>
  <si>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</si>
  <si>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</si>
  <si>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</si>
  <si>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</si>
  <si>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</si>
  <si>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</si>
  <si>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</si>
  <si>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</si>
  <si>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</si>
  <si>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</si>
  <si>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</si>
  <si>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</si>
  <si>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</si>
  <si>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</si>
  <si>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</si>
  <si>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</si>
  <si>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</si>
  <si>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</si>
  <si>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</si>
  <si>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</si>
  <si>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</si>
  <si>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</si>
  <si>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</si>
  <si>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</si>
  <si>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</si>
  <si>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</si>
  <si>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</si>
  <si>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</si>
  <si>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</si>
  <si>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</si>
  <si>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</si>
  <si>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</si>
  <si>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</si>
  <si>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</si>
  <si>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</si>
  <si>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</si>
  <si>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</si>
  <si>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</si>
  <si>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</si>
  <si>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</si>
  <si>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</si>
  <si>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</si>
  <si>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</si>
  <si>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</si>
  <si>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</si>
  <si>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</si>
  <si>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</si>
  <si>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</si>
  <si>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</si>
  <si>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</si>
  <si>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</si>
  <si>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</si>
  <si>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</si>
  <si>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</si>
  <si>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</si>
  <si>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</si>
  <si>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</si>
  <si>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</si>
  <si>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</si>
  <si>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</si>
  <si>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</si>
  <si>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</si>
  <si>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</si>
  <si>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</si>
  <si>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</si>
  <si>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</si>
  <si>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</si>
  <si>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</si>
  <si>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</si>
  <si>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</si>
  <si>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</si>
  <si>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</si>
  <si>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</si>
  <si>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</si>
  <si>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</si>
  <si>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</si>
  <si>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</si>
  <si>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</si>
  <si>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</si>
  <si>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</si>
  <si>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</si>
  <si>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</si>
  <si>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</si>
  <si>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</si>
  <si>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</si>
  <si>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</si>
  <si>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</si>
  <si>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</si>
  <si>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</si>
  <si>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</si>
  <si>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</si>
  <si>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</si>
  <si>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</si>
  <si>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</si>
  <si>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</si>
  <si>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</si>
  <si>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</si>
  <si>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</si>
  <si>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</si>
  <si>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</si>
  <si>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</si>
  <si>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</si>
  <si>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</si>
  <si>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</si>
  <si>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</si>
  <si>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</si>
  <si>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</si>
  <si>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</si>
  <si>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</si>
  <si>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</si>
  <si>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</si>
  <si>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</si>
  <si>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</si>
  <si>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</si>
  <si>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</si>
  <si>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</si>
  <si>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</si>
  <si>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</si>
  <si>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</si>
  <si>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</si>
  <si>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</si>
  <si>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</si>
  <si>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</si>
  <si>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</si>
  <si>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</si>
  <si>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</si>
  <si>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</si>
  <si>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</si>
  <si>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</si>
  <si>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</si>
  <si>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</si>
  <si>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</si>
  <si>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</si>
  <si>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</si>
  <si>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</si>
  <si>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</si>
  <si>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</si>
  <si>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</si>
  <si>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</si>
  <si>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</si>
  <si>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</si>
  <si>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</si>
  <si>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</si>
  <si>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</si>
  <si>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</si>
  <si>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</si>
  <si>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</si>
  <si>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</si>
  <si>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</si>
  <si>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</si>
  <si>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</si>
  <si>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</si>
  <si>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</si>
  <si>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</si>
  <si>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</si>
  <si>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</si>
  <si>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</si>
  <si>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</si>
  <si>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</si>
  <si>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</si>
  <si>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</si>
  <si>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</si>
  <si>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</si>
  <si>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</si>
  <si>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</si>
  <si>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</si>
  <si>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</si>
  <si>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</si>
  <si>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</si>
  <si>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</si>
  <si>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</si>
  <si>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</si>
  <si>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</si>
  <si>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</si>
  <si>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</si>
  <si>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</si>
  <si>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</si>
  <si>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</si>
  <si>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</si>
  <si>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</si>
  <si>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</si>
  <si>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</si>
  <si>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</si>
  <si>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</si>
  <si>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</si>
  <si>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</si>
  <si>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</si>
  <si>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</si>
  <si>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</si>
  <si>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</si>
  <si>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</si>
  <si>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</si>
  <si>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</si>
  <si>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</si>
  <si>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</si>
  <si>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</si>
  <si>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</si>
  <si>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</si>
  <si>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</si>
  <si>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</si>
  <si>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</si>
  <si>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</si>
  <si>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</si>
  <si>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</si>
  <si>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</si>
  <si>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</si>
  <si>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</si>
  <si>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</si>
  <si>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</si>
  <si>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</si>
  <si>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</si>
  <si>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</si>
  <si>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</si>
  <si>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</si>
  <si>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</si>
  <si>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</si>
  <si>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</si>
  <si>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</si>
  <si>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</si>
  <si>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</si>
  <si>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</si>
  <si>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</si>
  <si>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</si>
  <si>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</si>
  <si>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</si>
  <si>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</si>
  <si>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</si>
  <si>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</si>
  <si>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</si>
  <si>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</si>
  <si>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</si>
  <si>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</si>
  <si>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</si>
  <si>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</si>
  <si>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</si>
  <si>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</si>
  <si>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</si>
  <si>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</si>
  <si>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</si>
  <si>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</si>
  <si>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</si>
  <si>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</si>
  <si>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</si>
  <si>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</si>
  <si>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</si>
  <si>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</si>
  <si>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</si>
  <si>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</si>
  <si>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</si>
  <si>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</si>
  <si>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</si>
  <si>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</si>
  <si>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</si>
  <si>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</si>
  <si>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</si>
  <si>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</si>
  <si>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</si>
  <si>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</si>
  <si>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</si>
  <si>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</si>
  <si>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</si>
  <si>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</si>
  <si>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</si>
  <si>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</si>
  <si>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</si>
  <si>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</si>
  <si>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</si>
  <si>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</si>
  <si>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</si>
  <si>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</si>
  <si>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</si>
  <si>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</si>
  <si>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</si>
  <si>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</si>
  <si>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</si>
  <si>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</si>
  <si>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</si>
  <si>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</si>
  <si>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</si>
  <si>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</si>
  <si>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</si>
  <si>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</si>
  <si>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</si>
  <si>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</si>
  <si>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</si>
  <si>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</si>
  <si>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</si>
  <si>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</si>
  <si>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</si>
  <si>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</si>
  <si>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</si>
  <si>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</si>
  <si>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</si>
  <si>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</si>
  <si>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</si>
  <si>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</si>
  <si>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</si>
  <si>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</si>
  <si>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</si>
  <si>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</si>
  <si>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</si>
  <si>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</si>
  <si>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</si>
  <si>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</si>
  <si>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</si>
  <si>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</si>
  <si>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</si>
  <si>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</si>
  <si>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</si>
  <si>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</si>
  <si>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</si>
  <si>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</si>
  <si>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</si>
  <si>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</si>
  <si>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</si>
  <si>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</si>
  <si>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</si>
  <si>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</si>
  <si>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</si>
  <si>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</si>
  <si>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</si>
  <si>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</si>
  <si>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</si>
  <si>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</si>
  <si>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</si>
  <si>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</si>
  <si>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</si>
  <si>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</si>
  <si>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</si>
  <si>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</si>
  <si>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</si>
  <si>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</si>
  <si>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</si>
  <si>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</si>
  <si>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</si>
  <si>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</si>
  <si>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</si>
  <si>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</si>
  <si>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</si>
  <si>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</si>
  <si>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</si>
  <si>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</si>
  <si>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</si>
  <si>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</si>
  <si>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</si>
  <si>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</si>
  <si>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</si>
  <si>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</si>
  <si>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</si>
  <si>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</si>
  <si>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</si>
  <si>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</si>
  <si>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</si>
  <si>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</si>
  <si>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</si>
  <si>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</si>
  <si>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</si>
  <si>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</si>
  <si>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</si>
  <si>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</si>
  <si>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</si>
  <si>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</si>
  <si>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</si>
  <si>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</si>
  <si>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</si>
  <si>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</si>
  <si>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</si>
  <si>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</si>
  <si>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</si>
  <si>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</si>
  <si>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</si>
  <si>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</si>
  <si>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</si>
  <si>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</si>
  <si>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</si>
  <si>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</si>
  <si>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</si>
  <si>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</si>
  <si>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</si>
  <si>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</si>
  <si>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</si>
  <si>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</si>
  <si>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</si>
  <si>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</si>
  <si>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</si>
  <si>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</si>
  <si>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</si>
  <si>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</si>
  <si>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</si>
  <si>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</si>
  <si>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</si>
  <si>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</si>
  <si>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</si>
  <si>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</si>
  <si>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</si>
  <si>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</si>
  <si>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</si>
  <si>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</si>
  <si>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</si>
  <si>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</si>
  <si>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</si>
  <si>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</si>
  <si>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</si>
  <si>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</si>
  <si>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</si>
  <si>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</si>
  <si>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</si>
  <si>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</si>
  <si>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</si>
  <si>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</si>
  <si>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</si>
  <si>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</si>
  <si>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</si>
  <si>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</si>
  <si>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</si>
  <si>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</si>
  <si>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</si>
  <si>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</si>
  <si>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</si>
  <si>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</si>
  <si>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</si>
  <si>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</si>
  <si>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</si>
  <si>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</si>
  <si>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</si>
  <si>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</si>
  <si>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</si>
  <si>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</si>
  <si>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</si>
  <si>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</si>
  <si>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</si>
  <si>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</si>
  <si>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</si>
  <si>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</si>
  <si>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</si>
  <si>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</si>
  <si>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</si>
  <si>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</si>
  <si>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</si>
  <si>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</si>
  <si>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</si>
  <si>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</si>
  <si>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</si>
  <si>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</si>
  <si>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</si>
  <si>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</si>
  <si>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</si>
  <si>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</si>
  <si>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</si>
  <si>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</si>
  <si>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</si>
  <si>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</si>
  <si>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</si>
  <si>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</si>
  <si>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</si>
  <si>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</si>
  <si>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</si>
  <si>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</si>
  <si>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</si>
  <si>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</si>
  <si>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</si>
  <si>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</si>
  <si>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</si>
  <si>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</si>
  <si>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</si>
  <si>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</si>
  <si>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</si>
  <si>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</si>
  <si>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</si>
  <si>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</si>
  <si>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</si>
  <si>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</si>
  <si>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</si>
  <si>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</si>
  <si>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</si>
  <si>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</si>
  <si>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</si>
  <si>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</si>
  <si>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</si>
  <si>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</si>
  <si>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</si>
  <si>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</si>
  <si>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</si>
  <si>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</si>
  <si>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</si>
  <si>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</si>
  <si>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</si>
  <si>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</si>
  <si>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</si>
  <si>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</si>
  <si>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</si>
  <si>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</si>
  <si>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</si>
  <si>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</si>
  <si>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</si>
  <si>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</si>
  <si>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</si>
  <si>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</si>
  <si>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</si>
  <si>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</si>
  <si>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</si>
  <si>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</si>
  <si>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</si>
  <si>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</si>
  <si>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</si>
  <si>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</si>
  <si>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</si>
  <si>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</si>
  <si>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</si>
  <si>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</si>
  <si>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</si>
  <si>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</si>
  <si>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</si>
  <si>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</si>
  <si>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</si>
  <si>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</si>
  <si>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</si>
  <si>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</si>
  <si>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</si>
  <si>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</si>
  <si>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</si>
  <si>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</si>
  <si>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</si>
  <si>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</si>
  <si>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</si>
  <si>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</si>
  <si>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</si>
  <si>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</si>
  <si>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</si>
  <si>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</si>
  <si>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</si>
  <si>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</si>
  <si>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</si>
  <si>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</si>
  <si>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</si>
  <si>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</si>
  <si>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</si>
  <si>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</si>
  <si>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</si>
  <si>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</si>
  <si>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</si>
  <si>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</si>
  <si>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</si>
  <si>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</si>
  <si>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</si>
  <si>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</si>
  <si>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</si>
  <si>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</si>
  <si>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</si>
  <si>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</si>
  <si>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</si>
  <si>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</si>
  <si>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</si>
  <si>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</si>
  <si>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</si>
  <si>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</si>
  <si>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</si>
  <si>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</si>
  <si>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</si>
  <si>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</si>
  <si>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</si>
  <si>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</si>
  <si>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</si>
  <si>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</si>
  <si>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</si>
  <si>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</si>
  <si>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</si>
  <si>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</si>
  <si>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</si>
  <si>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</si>
  <si>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</si>
  <si>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</si>
  <si>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</si>
  <si>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</si>
  <si>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</si>
  <si>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</si>
  <si>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</si>
  <si>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</si>
  <si>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</si>
  <si>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</si>
  <si>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</si>
  <si>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</si>
  <si>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</si>
  <si>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</si>
  <si>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</si>
  <si>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</si>
  <si>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</si>
  <si>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</si>
  <si>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</si>
  <si>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</si>
  <si>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</si>
  <si>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</si>
  <si>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</si>
  <si>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</si>
  <si>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</si>
  <si>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</si>
  <si>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</si>
  <si>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</si>
  <si>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</si>
  <si>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</si>
  <si>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</si>
  <si>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</si>
  <si>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</si>
  <si>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</si>
  <si>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</si>
  <si>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</si>
  <si>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</si>
  <si>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</si>
  <si>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</si>
  <si>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</si>
  <si>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</si>
  <si>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</si>
  <si>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</si>
  <si>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</si>
  <si>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</si>
  <si>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</si>
  <si>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</si>
  <si>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</si>
  <si>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</si>
  <si>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</si>
  <si>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</si>
  <si>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</si>
  <si>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</si>
  <si>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</si>
  <si>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</si>
  <si>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</si>
  <si>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</si>
  <si>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</si>
  <si>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</si>
  <si>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</si>
  <si>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</si>
  <si>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</si>
  <si>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</si>
  <si>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</si>
  <si>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</si>
  <si>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</si>
  <si>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</si>
  <si>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</si>
  <si>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</si>
  <si>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</si>
  <si>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</si>
  <si>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</si>
  <si>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</si>
  <si>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</si>
  <si>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</si>
  <si>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</si>
  <si>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</si>
  <si>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</si>
  <si>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</si>
  <si>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</si>
  <si>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</si>
  <si>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</si>
  <si>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</si>
  <si>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</si>
  <si>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</si>
  <si>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</si>
  <si>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</si>
  <si>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</si>
  <si>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</si>
  <si>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</si>
  <si>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</si>
  <si>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</si>
  <si>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</si>
  <si>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</si>
  <si>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</si>
  <si>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</si>
  <si>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</si>
  <si>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</si>
  <si>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</si>
  <si>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</si>
  <si>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</si>
  <si>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</si>
  <si>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</si>
  <si>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</si>
  <si>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</si>
  <si>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</si>
  <si>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</si>
  <si>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</si>
  <si>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</si>
  <si>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</si>
  <si>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</si>
  <si>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</si>
  <si>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</si>
  <si>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</si>
  <si>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</si>
  <si>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</si>
  <si>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</si>
  <si>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</si>
  <si>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</si>
  <si>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</si>
  <si>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</si>
  <si>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</si>
  <si>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</si>
  <si>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</si>
  <si>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</si>
  <si>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</si>
  <si>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</si>
  <si>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</si>
  <si>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</si>
  <si>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</si>
  <si>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</si>
  <si>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</si>
  <si>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</si>
  <si>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</si>
  <si>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</si>
  <si>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</si>
  <si>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</si>
  <si>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</si>
  <si>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</si>
  <si>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</si>
  <si>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</si>
  <si>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</si>
  <si>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</si>
  <si>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</si>
  <si>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</si>
  <si>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</si>
  <si>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</si>
  <si>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</si>
  <si>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</si>
  <si>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</si>
  <si>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</si>
  <si>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</si>
  <si>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</si>
  <si>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</si>
  <si>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</si>
  <si>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</si>
  <si>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</si>
  <si>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</si>
  <si>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</si>
  <si>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</si>
  <si>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</si>
  <si>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</si>
  <si>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</si>
  <si>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</si>
  <si>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</si>
  <si>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</si>
  <si>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</si>
  <si>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</si>
  <si>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</si>
  <si>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</si>
  <si>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</si>
  <si>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</si>
  <si>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</si>
  <si>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</si>
  <si>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</si>
  <si>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</si>
  <si>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</si>
  <si>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</si>
  <si>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</si>
  <si>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</si>
  <si>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</si>
  <si>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</si>
  <si>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</si>
  <si>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</si>
  <si>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</si>
  <si>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</si>
  <si>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</si>
  <si>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</si>
  <si>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</si>
  <si>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</si>
  <si>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</si>
  <si>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</si>
  <si>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</si>
  <si>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</si>
  <si>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</si>
  <si>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</si>
  <si>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</si>
  <si>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</si>
  <si>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</si>
  <si>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</si>
  <si>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</si>
  <si>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</si>
  <si>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</si>
  <si>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</si>
  <si>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</si>
  <si>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</si>
  <si>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</si>
  <si>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</si>
  <si>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</si>
  <si>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</si>
  <si>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</si>
  <si>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</si>
  <si>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</si>
  <si>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</si>
  <si>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</si>
  <si>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</si>
  <si>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</si>
  <si>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</si>
  <si>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</si>
  <si>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</si>
  <si>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</si>
  <si>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</si>
  <si>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</si>
  <si>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</si>
  <si>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</si>
  <si>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</si>
  <si>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</si>
  <si>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</si>
  <si>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</si>
  <si>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</si>
  <si>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</si>
  <si>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</si>
  <si>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</si>
  <si>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</si>
  <si>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</si>
  <si>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</si>
  <si>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</si>
  <si>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</si>
  <si>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</si>
  <si>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</si>
  <si>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</si>
  <si>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</si>
  <si>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</si>
  <si>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</si>
  <si>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</si>
  <si>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</si>
  <si>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</si>
  <si>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</si>
  <si>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</si>
  <si>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</si>
  <si>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</si>
  <si>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</si>
  <si>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</si>
  <si>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</si>
  <si>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</si>
  <si>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</si>
  <si>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</si>
  <si>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</si>
  <si>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</si>
  <si>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</si>
  <si>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</si>
  <si>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</si>
  <si>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</si>
  <si>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</si>
  <si>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</si>
  <si>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</si>
  <si>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</si>
  <si>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</si>
  <si>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</si>
  <si>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</si>
  <si>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</si>
  <si>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</si>
  <si>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</si>
  <si>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</si>
  <si>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</si>
  <si>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</si>
  <si>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</si>
  <si>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</si>
  <si>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</si>
  <si>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</si>
  <si>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</si>
  <si>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</si>
  <si>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</si>
  <si>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</si>
  <si>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</si>
  <si>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</si>
  <si>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</si>
  <si>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</si>
  <si>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</si>
  <si>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</si>
  <si>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</si>
  <si>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</si>
  <si>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</si>
  <si>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</si>
  <si>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</si>
  <si>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</si>
  <si>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</si>
  <si>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</si>
  <si>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</si>
  <si>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</si>
  <si>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</si>
  <si>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</si>
  <si>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</si>
  <si>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</si>
  <si>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</si>
  <si>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</si>
  <si>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</si>
  <si>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</si>
  <si>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</si>
  <si>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</si>
  <si>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</si>
  <si>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</si>
  <si>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</si>
  <si>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</si>
  <si>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</si>
  <si>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</si>
  <si>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</si>
  <si>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</si>
  <si>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</si>
  <si>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</si>
  <si>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</si>
  <si>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</si>
  <si>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</si>
  <si>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</si>
  <si>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</si>
  <si>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</si>
  <si>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</si>
  <si>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</si>
  <si>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</si>
  <si>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</si>
  <si>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</si>
  <si>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</si>
  <si>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</si>
  <si>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</si>
  <si>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</si>
  <si>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</si>
  <si>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</si>
  <si>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</si>
  <si>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</si>
  <si>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</si>
  <si>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</si>
  <si>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</si>
  <si>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</si>
  <si>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</si>
  <si>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</si>
  <si>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</si>
  <si>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</si>
  <si>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</si>
  <si>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</si>
  <si>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</si>
  <si>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</si>
  <si>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</si>
  <si>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</si>
  <si>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</si>
  <si>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</si>
  <si>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</si>
  <si>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</si>
  <si>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</si>
  <si>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</si>
  <si>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</si>
  <si>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</si>
  <si>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</si>
  <si>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</si>
  <si>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</si>
  <si>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</si>
  <si>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</si>
  <si>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</si>
  <si>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</si>
  <si>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</si>
  <si>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</si>
  <si>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</si>
  <si>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</si>
  <si>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</si>
  <si>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</si>
  <si>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</si>
  <si>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</si>
  <si>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</si>
  <si>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</si>
  <si>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</si>
  <si>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</si>
  <si>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</si>
  <si>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</si>
  <si>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</si>
  <si>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</si>
  <si>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</si>
  <si>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</si>
  <si>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</si>
  <si>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</si>
  <si>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</si>
  <si>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</si>
  <si>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</si>
  <si>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</si>
  <si>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</si>
  <si>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</si>
  <si>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</si>
  <si>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</si>
  <si>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</si>
  <si>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</si>
  <si>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</si>
  <si>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</si>
  <si>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</si>
  <si>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</si>
  <si>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</si>
  <si>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</si>
  <si>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</si>
  <si>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</si>
  <si>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</si>
  <si>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</si>
  <si>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</si>
  <si>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</si>
  <si>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</si>
  <si>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</si>
  <si>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</si>
  <si>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</si>
  <si>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</si>
  <si>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</si>
  <si>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</si>
  <si>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</si>
  <si>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</si>
  <si>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</si>
  <si>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</si>
  <si>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</si>
  <si>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</si>
  <si>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</si>
  <si>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</si>
  <si>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</si>
  <si>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</si>
  <si>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</si>
  <si>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</si>
  <si>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</si>
  <si>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</si>
  <si>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</si>
  <si>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</si>
  <si>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</si>
  <si>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</si>
  <si>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</si>
  <si>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</si>
  <si>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</si>
  <si>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</si>
  <si>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</si>
  <si>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</si>
  <si>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</si>
  <si>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</si>
  <si>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</si>
  <si>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</si>
  <si>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</si>
  <si>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</si>
  <si>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</si>
  <si>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</si>
  <si>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</si>
  <si>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</si>
  <si>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</si>
  <si>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</si>
  <si>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</si>
  <si>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</si>
  <si>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</si>
  <si>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</si>
  <si>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</si>
  <si>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</si>
  <si>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</si>
  <si>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</si>
  <si>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</si>
  <si>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</si>
  <si>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</si>
  <si>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</si>
  <si>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</si>
  <si>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</si>
  <si>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</si>
  <si>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</si>
  <si>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</si>
  <si>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</si>
  <si>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</si>
  <si>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</si>
  <si>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</si>
  <si>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</si>
  <si>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</si>
  <si>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</si>
  <si>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</si>
  <si>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</si>
  <si>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</si>
  <si>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</si>
  <si>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</si>
  <si>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</si>
  <si>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</si>
  <si>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</si>
  <si>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</si>
  <si>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</si>
  <si>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</si>
  <si>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</si>
  <si>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</si>
  <si>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</si>
  <si>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</si>
  <si>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</si>
  <si>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</si>
  <si>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</si>
  <si>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</si>
  <si>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</si>
  <si>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</si>
  <si>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</si>
  <si>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</si>
  <si>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</si>
  <si>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</si>
  <si>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</si>
  <si>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</si>
  <si>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</si>
  <si>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</si>
  <si>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</si>
  <si>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</si>
  <si>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</si>
  <si>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</si>
  <si>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</si>
  <si>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</si>
  <si>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</si>
  <si>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</si>
  <si>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</si>
  <si>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</si>
  <si>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</si>
  <si>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</si>
  <si>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</si>
  <si>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</si>
  <si>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</si>
  <si>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</si>
  <si>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</si>
  <si>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</si>
  <si>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</si>
  <si>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</si>
  <si>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</si>
  <si>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</si>
  <si>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</si>
  <si>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</si>
  <si>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</si>
  <si>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</si>
  <si>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</si>
  <si>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</si>
  <si>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</si>
  <si>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</si>
  <si>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</si>
  <si>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</si>
  <si>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</si>
  <si>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</si>
  <si>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</si>
  <si>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</si>
  <si>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</si>
  <si>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</si>
  <si>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</si>
  <si>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</si>
  <si>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</si>
  <si>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</si>
  <si>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</si>
  <si>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</si>
  <si>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</si>
  <si>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</si>
  <si>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</si>
  <si>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</si>
  <si>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</si>
  <si>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</si>
  <si>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</si>
  <si>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</si>
  <si>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</si>
  <si>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</si>
  <si>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</si>
  <si>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</si>
  <si>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</si>
  <si>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</si>
  <si>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</si>
  <si>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</si>
  <si>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</si>
  <si>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</si>
  <si>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</si>
  <si>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</si>
  <si>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</si>
  <si>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</si>
  <si>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</si>
  <si>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</si>
  <si>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</si>
  <si>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</si>
  <si>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</si>
  <si>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</si>
  <si>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</si>
  <si>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</si>
  <si>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</si>
  <si>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</si>
  <si>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</si>
  <si>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</si>
  <si>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</si>
  <si>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</si>
  <si>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</si>
  <si>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</si>
  <si>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</si>
  <si>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</si>
  <si>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</si>
  <si>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</si>
  <si>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</si>
  <si>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</si>
  <si>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</si>
  <si>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</si>
  <si>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</si>
  <si>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</si>
  <si>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</si>
  <si>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</si>
  <si>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</si>
  <si>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</si>
  <si>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</si>
  <si>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</si>
  <si>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</si>
  <si>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</si>
  <si>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</si>
  <si>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</si>
  <si>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</si>
  <si>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</si>
  <si>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</si>
  <si>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</si>
  <si>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</si>
  <si>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</si>
  <si>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</si>
  <si>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</si>
  <si>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</si>
  <si>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</si>
  <si>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</si>
  <si>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</si>
  <si>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</si>
  <si>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</si>
  <si>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</si>
  <si>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</si>
  <si>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</si>
  <si>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</si>
  <si>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</si>
  <si>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</si>
  <si>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</si>
  <si>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</si>
  <si>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</si>
  <si>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</si>
  <si>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</si>
  <si>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</si>
  <si>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</si>
  <si>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</si>
  <si>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</si>
  <si>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</si>
  <si>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</si>
  <si>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</si>
  <si>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</si>
  <si>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</si>
  <si>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</si>
  <si>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</si>
  <si>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</si>
  <si>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</si>
  <si>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</si>
  <si>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</si>
  <si>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</si>
  <si>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</si>
  <si>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</si>
  <si>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</si>
  <si>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</si>
  <si>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</si>
  <si>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</si>
  <si>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</si>
  <si>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</si>
  <si>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</si>
  <si>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</si>
  <si>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</si>
  <si>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</si>
  <si>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</si>
  <si>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</si>
  <si>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</si>
  <si>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</si>
  <si>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</si>
  <si>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</si>
  <si>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</si>
  <si>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</si>
  <si>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</si>
  <si>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</si>
  <si>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</si>
  <si>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</si>
  <si>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</si>
  <si>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</si>
  <si>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</si>
  <si>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</si>
  <si>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</si>
  <si>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</si>
  <si>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</si>
  <si>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</si>
  <si>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</si>
  <si>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</si>
  <si>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</si>
  <si>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</si>
  <si>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</si>
  <si>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</si>
  <si>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</si>
  <si>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</si>
  <si>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</si>
  <si>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</si>
  <si>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</si>
  <si>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</si>
  <si>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</si>
  <si>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</si>
  <si>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</si>
  <si>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</si>
  <si>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</si>
  <si>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</si>
  <si>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</si>
  <si>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</si>
  <si>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</si>
  <si>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</si>
  <si>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</si>
  <si>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</si>
  <si>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</si>
  <si>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</si>
  <si>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</si>
  <si>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</si>
  <si>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</si>
  <si>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</si>
  <si>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</si>
  <si>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</si>
  <si>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</si>
  <si>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</si>
  <si>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</si>
  <si>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</si>
  <si>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</si>
  <si>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</si>
  <si>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</si>
  <si>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</si>
  <si>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</si>
  <si>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</si>
  <si>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</si>
  <si>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</si>
  <si>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</si>
  <si>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</si>
  <si>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</si>
  <si>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</si>
  <si>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</si>
  <si>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</si>
  <si>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</si>
  <si>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</si>
  <si>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</si>
  <si>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</si>
  <si>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</si>
  <si>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</si>
  <si>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</si>
  <si>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</si>
  <si>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</si>
  <si>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</si>
  <si>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</si>
  <si>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</si>
  <si>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</si>
  <si>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</si>
  <si>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</si>
  <si>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</si>
  <si>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</si>
  <si>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</si>
  <si>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</si>
  <si>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</si>
  <si>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</si>
  <si>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</si>
  <si>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</si>
  <si>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</si>
  <si>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</si>
  <si>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</si>
  <si>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</si>
  <si>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</si>
  <si>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</si>
  <si>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</si>
  <si>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</si>
  <si>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</si>
  <si>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</si>
  <si>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</si>
  <si>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</si>
  <si>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</si>
  <si>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</si>
  <si>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</si>
  <si>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</si>
  <si>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</si>
  <si>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</si>
  <si>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</si>
  <si>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</si>
  <si>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</si>
  <si>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</si>
  <si>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</si>
  <si>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</si>
  <si>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</si>
  <si>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</si>
  <si>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</si>
  <si>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</si>
  <si>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</si>
  <si>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</si>
  <si>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</si>
  <si>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</si>
  <si>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</si>
  <si>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</si>
  <si>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</si>
  <si>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</si>
  <si>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</si>
  <si>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</si>
  <si>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</si>
  <si>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</si>
  <si>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</si>
  <si>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</si>
  <si>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</si>
  <si>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</si>
  <si>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</si>
  <si>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</si>
  <si>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</si>
  <si>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</si>
  <si>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</si>
  <si>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</si>
  <si>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</si>
  <si>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</si>
  <si>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</si>
  <si>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</si>
  <si>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</si>
  <si>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</si>
  <si>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</si>
  <si>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</si>
  <si>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</si>
  <si>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</si>
  <si>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</si>
  <si>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</si>
  <si>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</si>
  <si>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</si>
  <si>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</si>
  <si>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</si>
  <si>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</si>
  <si>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</si>
  <si>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</si>
  <si>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</si>
  <si>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</si>
  <si>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</si>
  <si>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</si>
  <si>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</si>
  <si>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</si>
  <si>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</si>
  <si>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</si>
  <si>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</si>
  <si>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</si>
  <si>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</si>
  <si>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</si>
  <si>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</si>
  <si>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</si>
  <si>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</si>
  <si>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</si>
  <si>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</si>
  <si>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</si>
  <si>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</si>
  <si>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</si>
  <si>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</si>
  <si>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</si>
  <si>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</si>
  <si>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</si>
  <si>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</si>
  <si>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</si>
  <si>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</si>
  <si>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</si>
  <si>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</si>
  <si>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</si>
  <si>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</si>
  <si>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</si>
  <si>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</si>
  <si>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</si>
  <si>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</si>
  <si>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</si>
  <si>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</si>
  <si>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</si>
  <si>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</si>
  <si>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</si>
  <si>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</si>
  <si>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</si>
  <si>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</si>
  <si>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</si>
  <si>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</si>
  <si>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</si>
  <si>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</si>
  <si>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</si>
  <si>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</si>
  <si>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</si>
  <si>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</si>
  <si>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</si>
  <si>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</si>
  <si>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</si>
  <si>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</si>
  <si>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</si>
  <si>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</si>
  <si>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</si>
  <si>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</si>
  <si>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</si>
  <si>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</si>
  <si>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</si>
  <si>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</si>
  <si>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</si>
  <si>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</si>
  <si>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</si>
  <si>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</si>
  <si>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</si>
  <si>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</si>
  <si>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</si>
  <si>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</si>
  <si>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</si>
  <si>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</si>
  <si>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</si>
  <si>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</si>
  <si>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</si>
  <si>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</si>
  <si>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</si>
  <si>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</si>
  <si>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</si>
  <si>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</si>
  <si>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</si>
  <si>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</si>
  <si>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</si>
  <si>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</si>
  <si>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</si>
  <si>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</si>
  <si>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</si>
  <si>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</si>
  <si>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</si>
  <si>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</si>
  <si>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</si>
  <si>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</si>
  <si>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</si>
  <si>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</si>
  <si>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</si>
  <si>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</si>
  <si>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</si>
  <si>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</si>
  <si>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</si>
  <si>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</si>
  <si>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</si>
  <si>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</si>
  <si>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</si>
  <si>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</si>
  <si>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</si>
  <si>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</si>
  <si>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</si>
  <si>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</si>
  <si>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</si>
  <si>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</si>
  <si>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</si>
  <si>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</si>
  <si>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</si>
  <si>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</si>
  <si>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</si>
  <si>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</si>
  <si>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</si>
  <si>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</si>
  <si>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</si>
  <si>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</si>
  <si>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</si>
  <si>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</si>
  <si>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</si>
  <si>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</si>
  <si>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</si>
  <si>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</si>
  <si>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</si>
  <si>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</si>
  <si>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</si>
  <si>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</si>
  <si>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</si>
  <si>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</si>
  <si>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</si>
  <si>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</si>
  <si>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</si>
  <si>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</si>
  <si>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</si>
  <si>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</si>
  <si>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</si>
  <si>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</si>
  <si>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</si>
  <si>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</si>
  <si>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</si>
  <si>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</si>
  <si>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</si>
  <si>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</si>
  <si>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</si>
  <si>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</si>
  <si>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</si>
  <si>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</si>
  <si>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</si>
  <si>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</si>
  <si>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</si>
  <si>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</si>
  <si>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</si>
  <si>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</si>
  <si>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</si>
  <si>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</si>
  <si>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</si>
  <si>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</si>
  <si>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</si>
  <si>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</si>
  <si>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</si>
  <si>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</si>
  <si>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</si>
  <si>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</si>
  <si>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</si>
  <si>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</si>
  <si>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</si>
  <si>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</si>
  <si>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</si>
  <si>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</si>
  <si>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</si>
  <si>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</si>
  <si>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</si>
  <si>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</si>
  <si>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</si>
  <si>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</si>
  <si>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</si>
  <si>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</si>
  <si>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</si>
  <si>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</si>
  <si>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</si>
  <si>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</si>
  <si>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</si>
  <si>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</si>
  <si>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</si>
  <si>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</si>
  <si>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</si>
  <si>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</si>
  <si>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</si>
  <si>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</si>
  <si>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</si>
  <si>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</si>
  <si>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</si>
  <si>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</si>
  <si>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</si>
  <si>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</si>
  <si>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</si>
  <si>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</si>
  <si>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</si>
  <si>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</si>
  <si>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</si>
  <si>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</si>
  <si>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</si>
  <si>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</si>
  <si>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</si>
  <si>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</si>
  <si>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</si>
  <si>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</si>
  <si>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</si>
  <si>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</si>
  <si>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</si>
  <si>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</si>
  <si>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</si>
  <si>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</si>
  <si>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</si>
  <si>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</si>
  <si>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</si>
  <si>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</si>
  <si>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</si>
  <si>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</si>
  <si>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</si>
  <si>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</si>
  <si>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</si>
  <si>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</si>
  <si>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</si>
  <si>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</si>
  <si>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</si>
  <si>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</si>
  <si>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</si>
  <si>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</si>
  <si>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</si>
  <si>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</si>
  <si>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</si>
  <si>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</si>
  <si>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</si>
  <si>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</si>
  <si>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</si>
  <si>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</si>
  <si>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</si>
  <si>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</si>
  <si>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</si>
  <si>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</si>
  <si>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</si>
  <si>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</si>
  <si>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</si>
  <si>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</si>
  <si>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</si>
  <si>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</si>
  <si>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</si>
  <si>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</si>
  <si>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</si>
  <si>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</si>
  <si>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</si>
  <si>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</si>
  <si>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</si>
  <si>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</si>
  <si>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</si>
  <si>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</si>
  <si>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</si>
  <si>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</si>
  <si>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</si>
  <si>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</si>
  <si>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</si>
  <si>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</si>
  <si>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</si>
  <si>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</si>
  <si>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</si>
  <si>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</si>
  <si>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</si>
  <si>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</si>
  <si>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</si>
  <si>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</si>
  <si>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</si>
  <si>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</si>
  <si>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</si>
  <si>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</si>
  <si>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</si>
  <si>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</si>
  <si>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</si>
  <si>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</si>
  <si>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</si>
  <si>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</si>
  <si>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</si>
  <si>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</si>
  <si>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</si>
  <si>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</si>
  <si>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</si>
  <si>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</si>
  <si>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</si>
  <si>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</si>
  <si>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</si>
  <si>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</si>
  <si>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</si>
  <si>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</si>
  <si>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</si>
  <si>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</si>
  <si>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</si>
  <si>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</si>
  <si>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</si>
  <si>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</si>
  <si>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</si>
  <si>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</si>
  <si>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</si>
  <si>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</si>
  <si>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</si>
  <si>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</si>
  <si>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</si>
  <si>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</si>
  <si>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</si>
  <si>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</si>
  <si>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</si>
  <si>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</si>
  <si>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</si>
  <si>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</si>
  <si>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</si>
  <si>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</si>
  <si>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</si>
  <si>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</si>
  <si>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</si>
  <si>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</si>
  <si>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</si>
  <si>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</si>
  <si>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</si>
  <si>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</si>
  <si>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</si>
  <si>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</si>
  <si>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</si>
  <si>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</si>
  <si>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</si>
  <si>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</si>
  <si>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</si>
  <si>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</si>
  <si>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</si>
  <si>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</si>
  <si>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</si>
  <si>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</si>
  <si>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</si>
  <si>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</si>
  <si>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</si>
  <si>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</si>
  <si>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</si>
  <si>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</si>
  <si>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</si>
  <si>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</si>
  <si>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</si>
  <si>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</si>
  <si>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</si>
  <si>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</si>
  <si>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</si>
  <si>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</si>
  <si>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</si>
  <si>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</si>
  <si>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</si>
  <si>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</si>
  <si>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</si>
  <si>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</si>
  <si>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</si>
  <si>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</si>
  <si>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</si>
  <si>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</si>
  <si>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</si>
  <si>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</si>
  <si>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</si>
  <si>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</si>
  <si>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</si>
  <si>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</si>
  <si>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</si>
  <si>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</si>
  <si>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</si>
  <si>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</si>
  <si>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</si>
  <si>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</si>
  <si>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</si>
  <si>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</si>
  <si>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</si>
  <si>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</si>
  <si>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</si>
  <si>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</si>
  <si>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</si>
  <si>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</si>
  <si>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</si>
  <si>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</si>
  <si>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</si>
  <si>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</si>
  <si>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</si>
  <si>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</si>
  <si>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</si>
  <si>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</si>
  <si>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</si>
  <si>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</si>
  <si>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</si>
  <si>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</si>
  <si>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</si>
  <si>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</si>
  <si>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</si>
  <si>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</si>
  <si>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</si>
  <si>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</si>
  <si>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</si>
  <si>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</si>
  <si>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</si>
  <si>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</si>
  <si>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</si>
  <si>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</si>
  <si>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</si>
  <si>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</si>
  <si>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</si>
  <si>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</si>
  <si>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</si>
  <si>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</si>
  <si>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</si>
  <si>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</si>
  <si>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</si>
  <si>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</si>
  <si>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</si>
  <si>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</si>
  <si>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</si>
  <si>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</si>
  <si>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</si>
  <si>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</si>
  <si>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</si>
  <si>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</si>
  <si>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</si>
  <si>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</si>
  <si>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</si>
  <si>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</si>
  <si>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</si>
  <si>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</si>
  <si>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</si>
  <si>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</si>
  <si>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</si>
  <si>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</si>
  <si>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</si>
  <si>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</si>
  <si>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</si>
  <si>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</si>
  <si>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</si>
  <si>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</si>
  <si>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</si>
  <si>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</si>
  <si>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</si>
  <si>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</si>
  <si>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</si>
  <si>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</si>
  <si>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</si>
  <si>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</si>
  <si>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</si>
  <si>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</si>
  <si>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</si>
  <si>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</si>
  <si>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</si>
  <si>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</si>
  <si>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</si>
  <si>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</si>
  <si>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</si>
  <si>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</si>
  <si>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</si>
  <si>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</si>
  <si>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</si>
  <si>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</si>
  <si>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</si>
  <si>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</si>
  <si>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</si>
  <si>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</si>
  <si>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</si>
  <si>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</si>
  <si>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</si>
  <si>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</si>
  <si>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</si>
  <si>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</si>
  <si>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</si>
  <si>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</si>
  <si>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</si>
  <si>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</si>
  <si>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</si>
  <si>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</si>
  <si>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</si>
  <si>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</si>
  <si>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</si>
  <si>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</si>
  <si>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</si>
  <si>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</si>
  <si>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</si>
  <si>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</si>
  <si>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</si>
  <si>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</si>
  <si>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</si>
  <si>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</si>
  <si>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</si>
  <si>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</si>
  <si>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</si>
  <si>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</si>
  <si>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</si>
  <si>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</si>
  <si>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</si>
  <si>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</si>
  <si>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</si>
  <si>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</si>
  <si>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</si>
  <si>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</si>
  <si>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</si>
  <si>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</si>
  <si>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</si>
  <si>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</si>
  <si>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</si>
  <si>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</si>
  <si>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</si>
  <si>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</si>
  <si>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</si>
  <si>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</si>
  <si>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</si>
  <si>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</si>
  <si>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</si>
  <si>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</si>
  <si>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</si>
  <si>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</si>
  <si>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</si>
  <si>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</si>
  <si>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</si>
  <si>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</si>
  <si>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</si>
  <si>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</si>
  <si>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</si>
  <si>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</si>
  <si>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</si>
  <si>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</si>
  <si>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</si>
  <si>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</si>
  <si>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</si>
  <si>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</si>
  <si>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</si>
  <si>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</si>
  <si>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</si>
  <si>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</si>
  <si>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</si>
  <si>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</si>
  <si>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</si>
  <si>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</si>
  <si>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</si>
  <si>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</si>
  <si>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</si>
  <si>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</si>
  <si>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</si>
  <si>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</si>
  <si>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</si>
  <si>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</si>
  <si>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</si>
  <si>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</si>
  <si>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</si>
  <si>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</si>
  <si>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</si>
  <si>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</si>
  <si>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</si>
  <si>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</si>
  <si>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</si>
  <si>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</si>
  <si>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</si>
  <si>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</si>
  <si>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</si>
  <si>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</si>
  <si>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</si>
  <si>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</si>
  <si>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</si>
  <si>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</si>
  <si>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</si>
  <si>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</si>
  <si>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</si>
  <si>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</si>
  <si>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</si>
  <si>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</si>
  <si>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</si>
  <si>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</si>
  <si>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</si>
  <si>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</si>
  <si>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</si>
  <si>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</si>
  <si>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</si>
  <si>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</si>
  <si>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</si>
  <si>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</si>
  <si>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</si>
  <si>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</si>
  <si>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</si>
  <si>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</si>
  <si>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</si>
  <si>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</si>
  <si>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</si>
  <si>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</si>
  <si>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</si>
  <si>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</si>
  <si>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</si>
  <si>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</si>
  <si>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</si>
  <si>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</si>
  <si>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</si>
  <si>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</si>
  <si>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</si>
  <si>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</si>
  <si>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</si>
  <si>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</si>
  <si>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</si>
  <si>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</si>
  <si>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</si>
  <si>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</si>
  <si>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</si>
  <si>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</si>
  <si>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</si>
  <si>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</si>
  <si>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</si>
  <si>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</si>
  <si>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</si>
  <si>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</si>
  <si>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</si>
  <si>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</si>
  <si>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</si>
  <si>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</si>
  <si>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</si>
  <si>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</si>
  <si>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</si>
  <si>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</si>
  <si>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</si>
  <si>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</si>
  <si>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</si>
  <si>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</si>
  <si>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</si>
  <si>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</si>
  <si>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</si>
  <si>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</si>
  <si>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</si>
  <si>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</si>
  <si>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</si>
  <si>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</si>
  <si>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</si>
  <si>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</si>
  <si>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</si>
  <si>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</si>
  <si>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</si>
  <si>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</si>
  <si>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</si>
  <si>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</si>
  <si>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</si>
  <si>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</si>
  <si>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</si>
  <si>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</si>
  <si>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</si>
  <si>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</si>
  <si>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</si>
  <si>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</si>
  <si>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</si>
  <si>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</si>
  <si>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</si>
  <si>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</si>
  <si>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</si>
  <si>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</si>
  <si>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</si>
  <si>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</si>
  <si>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</si>
  <si>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</si>
  <si>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</si>
  <si>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</si>
  <si>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</si>
  <si>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</si>
  <si>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</si>
  <si>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</si>
  <si>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</si>
  <si>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</si>
  <si>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</si>
  <si>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</si>
  <si>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</si>
  <si>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</si>
  <si>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</si>
  <si>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</si>
  <si>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</si>
  <si>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</si>
  <si>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</si>
  <si>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</si>
  <si>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</si>
  <si>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</si>
  <si>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</si>
  <si>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</si>
  <si>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</si>
  <si>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</si>
  <si>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</si>
  <si>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</si>
  <si>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</si>
  <si>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</si>
  <si>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</si>
  <si>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</si>
  <si>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</si>
  <si>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</si>
  <si>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</si>
  <si>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</si>
  <si>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</si>
  <si>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</si>
  <si>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</si>
  <si>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</si>
  <si>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</si>
  <si>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</si>
  <si>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</si>
  <si>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</si>
  <si>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</si>
  <si>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</si>
  <si>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</si>
  <si>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</si>
  <si>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</si>
  <si>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</si>
  <si>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</si>
  <si>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</si>
  <si>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</si>
  <si>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</si>
  <si>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</si>
  <si>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</si>
  <si>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</si>
  <si>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</si>
  <si>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</si>
  <si>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</si>
  <si>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</si>
  <si>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</si>
  <si>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</si>
  <si>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</si>
  <si>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</si>
  <si>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</si>
  <si>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</si>
  <si>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</si>
  <si>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</si>
  <si>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</si>
  <si>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</si>
  <si>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</si>
  <si>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</si>
  <si>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</si>
  <si>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</si>
  <si>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</si>
  <si>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</si>
  <si>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</si>
  <si>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</si>
  <si>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</si>
  <si>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</si>
  <si>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</si>
  <si>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</si>
  <si>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</si>
  <si>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</si>
  <si>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</si>
  <si>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</si>
  <si>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</si>
  <si>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</si>
  <si>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</si>
  <si>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</si>
  <si>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</si>
  <si>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</si>
  <si>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</si>
  <si>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</si>
  <si>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</si>
  <si>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</si>
  <si>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</si>
  <si>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</si>
  <si>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</si>
  <si>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</si>
  <si>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</si>
  <si>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</si>
  <si>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</si>
  <si>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</si>
  <si>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</si>
  <si>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</si>
  <si>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</si>
  <si>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</si>
  <si>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</si>
  <si>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</si>
  <si>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</si>
  <si>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</si>
  <si>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</si>
  <si>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</si>
  <si>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</si>
  <si>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</si>
  <si>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</si>
  <si>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</si>
  <si>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</si>
  <si>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</si>
  <si>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</si>
  <si>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</si>
  <si>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</si>
  <si>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</si>
  <si>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</si>
  <si>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</si>
  <si>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</si>
  <si>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</si>
  <si>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</si>
  <si>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</si>
  <si>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</si>
  <si>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</si>
  <si>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</si>
  <si>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</si>
  <si>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</si>
  <si>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</si>
  <si>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</si>
  <si>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</si>
  <si>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</si>
  <si>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</si>
  <si>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</si>
  <si>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</si>
  <si>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</si>
  <si>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</si>
  <si>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</si>
  <si>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</si>
  <si>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</si>
  <si>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</si>
  <si>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</si>
  <si>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</si>
  <si>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</si>
  <si>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</si>
  <si>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</si>
  <si>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</si>
  <si>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</si>
  <si>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</si>
  <si>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</si>
  <si>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</si>
  <si>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</si>
  <si>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</si>
  <si>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</si>
  <si>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</si>
  <si>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</si>
  <si>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</si>
  <si>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</si>
  <si>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</si>
  <si>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</si>
  <si>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</si>
  <si>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</si>
  <si>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</si>
  <si>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</si>
  <si>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</si>
  <si>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</si>
  <si>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</si>
  <si>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</si>
  <si>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</si>
  <si>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</si>
  <si>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</si>
  <si>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</si>
  <si>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</si>
  <si>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</si>
  <si>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</si>
  <si>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</si>
  <si>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</si>
  <si>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</si>
  <si>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</si>
  <si>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</si>
  <si>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</si>
  <si>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</si>
  <si>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</si>
  <si>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</si>
  <si>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</si>
  <si>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</si>
  <si>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</si>
  <si>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</si>
  <si>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</si>
  <si>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</si>
  <si>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</si>
  <si>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</si>
  <si>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</si>
  <si>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</si>
  <si>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</si>
  <si>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</si>
  <si>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</si>
  <si>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</si>
  <si>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</si>
  <si>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</si>
  <si>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</si>
  <si>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</si>
  <si>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</si>
  <si>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</si>
  <si>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</si>
  <si>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</si>
  <si>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</si>
  <si>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</si>
  <si>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</si>
  <si>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</si>
  <si>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</si>
  <si>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</si>
  <si>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</si>
  <si>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</si>
  <si>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</si>
  <si>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</si>
  <si>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</si>
  <si>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</si>
  <si>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</si>
  <si>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</si>
  <si>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</si>
  <si>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</si>
  <si>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</si>
  <si>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</si>
  <si>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</si>
  <si>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</si>
  <si>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</si>
  <si>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</si>
  <si>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</si>
  <si>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</si>
  <si>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</si>
  <si>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</si>
  <si>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</si>
  <si>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</si>
  <si>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</si>
  <si>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</si>
  <si>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</si>
  <si>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</si>
  <si>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</si>
  <si>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</si>
  <si>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</si>
  <si>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</si>
  <si>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</si>
  <si>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</si>
  <si>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</si>
  <si>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</si>
  <si>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</si>
  <si>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</si>
  <si>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</si>
  <si>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</si>
  <si>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</si>
  <si>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</si>
  <si>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</si>
  <si>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</si>
  <si>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</si>
  <si>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</si>
  <si>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</si>
  <si>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</si>
  <si>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</si>
  <si>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</si>
  <si>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</si>
  <si>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</si>
  <si>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</si>
  <si>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</si>
  <si>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</si>
  <si>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</si>
  <si>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</si>
  <si>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</si>
  <si>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</si>
  <si>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</si>
  <si>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</si>
  <si>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</si>
  <si>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</si>
  <si>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</si>
  <si>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</si>
  <si>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</si>
  <si>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</si>
  <si>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</si>
  <si>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</si>
  <si>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</si>
  <si>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</si>
  <si>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</si>
  <si>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</si>
  <si>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</si>
  <si>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</si>
  <si>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</si>
  <si>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</si>
  <si>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</si>
  <si>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</si>
  <si>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</si>
  <si>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</si>
  <si>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</si>
  <si>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</si>
  <si>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</si>
  <si>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</si>
  <si>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</si>
  <si>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</si>
  <si>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</si>
  <si>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</si>
  <si>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</si>
  <si>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</si>
  <si>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</si>
  <si>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</si>
  <si>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</si>
  <si>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</si>
  <si>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</si>
  <si>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</si>
  <si>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</si>
  <si>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</si>
  <si>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</si>
  <si>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</si>
  <si>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</si>
  <si>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</si>
  <si>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</si>
  <si>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</si>
  <si>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</si>
  <si>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</si>
  <si>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</si>
  <si>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</si>
  <si>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</si>
  <si>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</si>
  <si>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</si>
  <si>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</si>
  <si>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</si>
  <si>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</si>
  <si>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</si>
  <si>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</si>
  <si>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</si>
  <si>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</si>
  <si>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</si>
  <si>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</si>
  <si>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</si>
  <si>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</si>
  <si>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</si>
  <si>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</si>
  <si>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</si>
  <si>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</si>
  <si>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</si>
  <si>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</si>
  <si>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</si>
  <si>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</si>
  <si>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</si>
  <si>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</si>
  <si>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</si>
  <si>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</si>
  <si>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</si>
  <si>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</si>
  <si>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</si>
  <si>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</si>
  <si>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</si>
  <si>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</si>
  <si>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</si>
  <si>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</si>
  <si>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</si>
  <si>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</si>
  <si>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</si>
  <si>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</si>
  <si>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</si>
  <si>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</si>
  <si>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</si>
  <si>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</si>
  <si>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</si>
  <si>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</si>
  <si>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</si>
  <si>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</si>
  <si>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</si>
  <si>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</si>
  <si>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</si>
  <si>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</si>
  <si>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</si>
  <si>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</si>
  <si>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</si>
  <si>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</si>
  <si>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</si>
  <si>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</si>
  <si>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</si>
  <si>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</si>
  <si>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</si>
  <si>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</si>
  <si>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</si>
  <si>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</si>
  <si>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</si>
  <si>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</si>
  <si>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</si>
  <si>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</si>
  <si>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</si>
  <si>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</si>
  <si>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</si>
  <si>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</si>
  <si>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</si>
  <si>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</si>
  <si>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</si>
  <si>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</si>
  <si>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</si>
  <si>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</si>
  <si>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</si>
  <si>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</si>
  <si>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</si>
  <si>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</si>
  <si>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</si>
  <si>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</si>
  <si>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</si>
  <si>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</si>
  <si>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</si>
  <si>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</si>
  <si>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</si>
  <si>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</si>
  <si>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</si>
  <si>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</si>
  <si>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</si>
  <si>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</si>
  <si>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</si>
  <si>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</si>
  <si>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</si>
  <si>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</si>
  <si>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</si>
  <si>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</si>
  <si>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</si>
  <si>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</si>
  <si>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</si>
  <si>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</si>
  <si>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</si>
  <si>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</si>
  <si>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</si>
  <si>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</si>
  <si>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</si>
  <si>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</si>
  <si>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</si>
  <si>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</si>
  <si>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</si>
  <si>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</si>
  <si>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</si>
  <si>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</si>
  <si>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</si>
  <si>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</si>
  <si>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</si>
  <si>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</si>
  <si>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</si>
  <si>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</si>
  <si>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</si>
  <si>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</si>
  <si>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</si>
  <si>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</si>
  <si>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</si>
  <si>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</si>
  <si>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</si>
  <si>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</si>
  <si>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</si>
  <si>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</si>
  <si>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</si>
  <si>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</si>
  <si>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</si>
  <si>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</si>
  <si>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</si>
  <si>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</si>
  <si>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</si>
  <si>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</si>
  <si>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</si>
  <si>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</si>
  <si>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</si>
  <si>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</si>
  <si>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</si>
  <si>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</si>
  <si>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</si>
  <si>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</si>
  <si>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</si>
  <si>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</si>
  <si>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</si>
  <si>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</si>
  <si>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</si>
  <si>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</si>
  <si>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</si>
  <si>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</si>
  <si>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</si>
  <si>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</si>
  <si>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</si>
  <si>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</si>
  <si>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</si>
  <si>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</si>
  <si>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</si>
  <si>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</si>
  <si>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</si>
  <si>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</si>
  <si>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</si>
  <si>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</si>
  <si>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</si>
  <si>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</si>
  <si>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</si>
  <si>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</si>
  <si>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</si>
  <si>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</si>
  <si>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</si>
  <si>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</si>
  <si>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</si>
  <si>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</si>
  <si>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</si>
  <si>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</si>
  <si>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</si>
  <si>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</si>
  <si>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</si>
  <si>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</si>
  <si>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</si>
  <si>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</si>
  <si>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</si>
  <si>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</si>
  <si>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</si>
  <si>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</si>
  <si>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</si>
  <si>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</si>
  <si>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</si>
  <si>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</si>
  <si>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</si>
  <si>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</si>
  <si>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</si>
  <si>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</si>
  <si>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</si>
  <si>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</si>
  <si>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</si>
  <si>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</si>
  <si>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</si>
  <si>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</si>
  <si>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</si>
  <si>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</si>
  <si>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</si>
  <si>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</si>
  <si>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</si>
  <si>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</si>
  <si>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</si>
  <si>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</si>
  <si>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</si>
  <si>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</si>
  <si>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</si>
  <si>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</si>
  <si>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</si>
  <si>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</si>
  <si>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</si>
  <si>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</si>
  <si>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</si>
  <si>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</si>
  <si>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</si>
  <si>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</si>
  <si>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</si>
  <si>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</si>
  <si>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</si>
  <si>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</si>
  <si>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</si>
  <si>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</si>
  <si>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</si>
  <si>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</si>
  <si>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</si>
  <si>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</si>
  <si>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</si>
  <si>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</si>
  <si>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</si>
  <si>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</si>
  <si>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</si>
  <si>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</si>
  <si>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</si>
  <si>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</si>
  <si>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</si>
  <si>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</si>
  <si>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</si>
  <si>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</si>
  <si>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</si>
  <si>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</si>
  <si>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</si>
  <si>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</si>
  <si>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</si>
  <si>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</si>
  <si>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</si>
  <si>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</si>
  <si>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</si>
  <si>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</si>
  <si>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</si>
  <si>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</si>
  <si>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</si>
  <si>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</si>
  <si>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</si>
  <si>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</si>
  <si>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</si>
  <si>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</si>
  <si>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</si>
  <si>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</si>
  <si>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</si>
  <si>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</si>
  <si>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</si>
  <si>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</si>
  <si>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</si>
  <si>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</si>
  <si>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</si>
  <si>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</si>
  <si>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</si>
  <si>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</si>
  <si>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</si>
  <si>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</si>
  <si>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</si>
  <si>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</si>
  <si>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</si>
  <si>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</si>
  <si>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</si>
  <si>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</si>
  <si>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</si>
  <si>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</si>
  <si>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</si>
  <si>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</si>
  <si>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</si>
  <si>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</si>
  <si>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</si>
  <si>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</si>
  <si>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</si>
  <si>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</si>
  <si>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</si>
  <si>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</si>
  <si>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</si>
  <si>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</si>
  <si>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</si>
  <si>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</si>
  <si>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</si>
  <si>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</si>
  <si>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</si>
  <si>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</si>
  <si>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</si>
  <si>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</si>
  <si>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</si>
  <si>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</si>
  <si>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</si>
  <si>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</si>
  <si>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</si>
  <si>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</si>
  <si>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</si>
  <si>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</si>
  <si>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</si>
  <si>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</si>
  <si>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</si>
  <si>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</si>
  <si>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</si>
  <si>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</si>
  <si>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</si>
  <si>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</si>
  <si>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</si>
  <si>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</si>
  <si>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</si>
  <si>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</si>
  <si>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</si>
  <si>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</si>
  <si>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</si>
  <si>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</si>
  <si>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</si>
  <si>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</si>
  <si>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</si>
  <si>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</si>
  <si>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</si>
  <si>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</si>
  <si>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</si>
  <si>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</si>
  <si>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</si>
  <si>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</si>
  <si>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</si>
  <si>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</si>
  <si>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</si>
  <si>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</si>
  <si>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</si>
  <si>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</si>
  <si>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</si>
  <si>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</si>
  <si>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</si>
  <si>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</si>
  <si>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</si>
  <si>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</si>
  <si>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</si>
  <si>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</si>
  <si>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</si>
  <si>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</si>
  <si>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</si>
  <si>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</si>
  <si>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</si>
  <si>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</si>
  <si>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</si>
  <si>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</si>
  <si>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</si>
  <si>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</si>
  <si>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</si>
  <si>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</si>
  <si>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</si>
  <si>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</si>
  <si>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</si>
  <si>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</si>
  <si>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</si>
  <si>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</si>
  <si>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</si>
  <si>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</si>
  <si>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</si>
  <si>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</si>
  <si>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</si>
  <si>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</si>
  <si>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</si>
  <si>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</si>
  <si>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</si>
  <si>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</si>
  <si>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</si>
  <si>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</si>
  <si>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</si>
  <si>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</si>
  <si>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</si>
  <si>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</si>
  <si>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</si>
  <si>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</si>
  <si>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</si>
  <si>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</si>
  <si>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</si>
  <si>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</si>
  <si>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</si>
  <si>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</si>
  <si>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</si>
  <si>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</si>
  <si>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</si>
  <si>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</si>
  <si>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</si>
  <si>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</si>
  <si>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</si>
  <si>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</si>
  <si>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</si>
  <si>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</si>
  <si>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</si>
  <si>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</si>
  <si>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</si>
  <si>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</si>
  <si>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</si>
  <si>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</si>
  <si>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</si>
  <si>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</si>
  <si>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</si>
  <si>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</si>
  <si>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</si>
  <si>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</si>
  <si>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</si>
  <si>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</si>
  <si>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</si>
  <si>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</si>
  <si>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</si>
  <si>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</si>
  <si>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</si>
  <si>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</si>
  <si>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</si>
  <si>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</si>
  <si>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</si>
  <si>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</si>
  <si>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</si>
  <si>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</si>
  <si>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</si>
  <si>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</si>
  <si>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</si>
  <si>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</si>
  <si>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</si>
  <si>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</si>
  <si>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</si>
  <si>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</si>
  <si>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</si>
  <si>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</si>
  <si>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</si>
  <si>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</si>
  <si>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</si>
  <si>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</si>
  <si>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</si>
  <si>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</si>
  <si>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</si>
  <si>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</si>
  <si>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</si>
  <si>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</si>
  <si>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</si>
  <si>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</si>
  <si>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</si>
  <si>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</si>
  <si>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</si>
  <si>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</si>
  <si>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</si>
  <si>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</si>
  <si>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</si>
  <si>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</si>
  <si>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</si>
  <si>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</si>
  <si>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</si>
  <si>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</si>
  <si>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</si>
  <si>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</si>
  <si>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</si>
  <si>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</si>
  <si>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</si>
  <si>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</si>
  <si>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</si>
  <si>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</si>
  <si>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</si>
  <si>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</si>
  <si>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</si>
  <si>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</si>
  <si>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</si>
  <si>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</si>
  <si>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</si>
  <si>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</si>
  <si>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</si>
  <si>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</si>
  <si>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</si>
  <si>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</si>
  <si>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</si>
  <si>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</si>
  <si>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</si>
  <si>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</si>
  <si>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</si>
  <si>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</si>
  <si>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</si>
  <si>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</si>
  <si>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</si>
  <si>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</si>
  <si>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</si>
  <si>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</si>
  <si>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</si>
  <si>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</si>
  <si>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</si>
  <si>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</si>
  <si>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</si>
  <si>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</si>
  <si>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</si>
  <si>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</si>
  <si>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</si>
  <si>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</si>
  <si>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</si>
  <si>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</si>
  <si>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</si>
  <si>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</si>
  <si>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</si>
  <si>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</si>
  <si>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</si>
  <si>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</si>
  <si>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</si>
  <si>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</si>
  <si>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</si>
  <si>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</si>
  <si>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</si>
  <si>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</si>
  <si>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</si>
  <si>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</si>
  <si>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</si>
  <si>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</si>
  <si>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</si>
  <si>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</si>
  <si>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</si>
  <si>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</si>
  <si>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</si>
  <si>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</si>
  <si>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</si>
  <si>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</si>
  <si>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</si>
  <si>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</si>
  <si>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</si>
  <si>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</si>
  <si>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</si>
  <si>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</si>
  <si>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</si>
  <si>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</si>
  <si>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</si>
  <si>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</si>
  <si>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</si>
  <si>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</si>
  <si>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</si>
  <si>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</si>
  <si>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</si>
  <si>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</si>
  <si>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</si>
  <si>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</si>
  <si>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</si>
  <si>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</si>
  <si>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</si>
  <si>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</si>
  <si>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</si>
  <si>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</si>
  <si>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</si>
  <si>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</si>
  <si>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</si>
  <si>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</si>
  <si>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</si>
  <si>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</si>
  <si>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</si>
  <si>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</si>
  <si>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</si>
  <si>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</si>
  <si>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</si>
  <si>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</si>
  <si>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</si>
  <si>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</si>
  <si>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</si>
  <si>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</si>
  <si>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</si>
  <si>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</si>
  <si>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</si>
  <si>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</si>
  <si>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</si>
  <si>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</si>
  <si>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</si>
  <si>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</si>
  <si>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</si>
  <si>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</si>
  <si>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</si>
  <si>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</si>
  <si>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</si>
  <si>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</si>
  <si>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</si>
  <si>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</si>
  <si>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</si>
  <si>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</si>
  <si>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</si>
  <si>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</si>
  <si>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</si>
  <si>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</si>
  <si>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</si>
  <si>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</si>
  <si>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</si>
  <si>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</si>
  <si>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</si>
  <si>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</si>
  <si>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</si>
  <si>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</si>
  <si>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</si>
  <si>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</si>
  <si>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</si>
  <si>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</si>
  <si>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</si>
  <si>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</si>
  <si>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</si>
  <si>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</si>
  <si>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</si>
  <si>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</si>
  <si>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</si>
  <si>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</si>
  <si>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</si>
  <si>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</si>
  <si>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</si>
  <si>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</si>
  <si>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</si>
  <si>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</si>
  <si>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</si>
  <si>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</si>
  <si>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</si>
  <si>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</si>
  <si>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</si>
  <si>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</si>
  <si>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</si>
  <si>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</si>
  <si>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</si>
  <si>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</si>
  <si>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</si>
  <si>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</si>
  <si>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</si>
  <si>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</si>
  <si>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</si>
  <si>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</si>
  <si>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</si>
  <si>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</si>
  <si>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</si>
  <si>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</si>
  <si>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</si>
  <si>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</si>
  <si>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</si>
  <si>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</si>
  <si>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</si>
  <si>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</si>
  <si>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</si>
  <si>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</si>
  <si>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</si>
  <si>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</si>
  <si>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</si>
  <si>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</si>
  <si>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</si>
  <si>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</si>
  <si>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</si>
  <si>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</si>
  <si>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</si>
  <si>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</si>
  <si>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</si>
  <si>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</si>
  <si>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</si>
  <si>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</si>
  <si>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</si>
  <si>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</si>
  <si>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</si>
  <si>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</si>
  <si>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</si>
  <si>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</si>
  <si>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</si>
  <si>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</si>
  <si>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</si>
  <si>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</si>
  <si>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</si>
  <si>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</si>
  <si>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</si>
  <si>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</si>
  <si>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</si>
  <si>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</si>
  <si>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</si>
  <si>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</si>
  <si>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</si>
  <si>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</si>
  <si>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</si>
  <si>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</si>
  <si>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</si>
  <si>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</si>
  <si>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</si>
  <si>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</si>
  <si>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</si>
  <si>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</si>
  <si>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</si>
  <si>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</si>
  <si>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</si>
  <si>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</si>
  <si>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</si>
  <si>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</si>
  <si>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</si>
  <si>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</si>
  <si>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</si>
  <si>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</si>
  <si>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</si>
  <si>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</si>
  <si>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</si>
  <si>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</si>
  <si>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</si>
  <si>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</si>
  <si>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</si>
  <si>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</si>
  <si>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</si>
  <si>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</si>
  <si>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</si>
  <si>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</si>
  <si>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</si>
  <si>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</si>
  <si>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</si>
  <si>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</si>
  <si>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</si>
  <si>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</si>
  <si>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</si>
  <si>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</si>
  <si>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</si>
  <si>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</si>
  <si>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</si>
  <si>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</si>
  <si>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</si>
  <si>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</si>
  <si>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</si>
  <si>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</si>
  <si>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</si>
  <si>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</si>
  <si>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</si>
  <si>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</si>
  <si>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</si>
  <si>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</si>
  <si>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</si>
  <si>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</si>
  <si>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</si>
  <si>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</si>
  <si>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</si>
  <si>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</si>
  <si>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</si>
  <si>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</si>
  <si>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</si>
  <si>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</si>
  <si>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</si>
  <si>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</si>
  <si>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</si>
  <si>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</si>
  <si>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</si>
  <si>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</si>
  <si>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</si>
  <si>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</si>
  <si>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</si>
  <si>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</si>
  <si>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</si>
  <si>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</si>
  <si>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</si>
  <si>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</si>
  <si>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</si>
  <si>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</si>
  <si>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</si>
  <si>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</si>
  <si>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</si>
  <si>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</si>
  <si>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</si>
  <si>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</si>
  <si>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</si>
  <si>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</si>
  <si>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</si>
  <si>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</si>
  <si>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</si>
  <si>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</si>
  <si>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</si>
  <si>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</si>
  <si>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</si>
  <si>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</si>
  <si>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</si>
  <si>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</si>
  <si>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</si>
  <si>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</si>
  <si>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</si>
  <si>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</si>
  <si>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</si>
  <si>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</si>
  <si>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</si>
  <si>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</si>
  <si>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</si>
  <si>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</si>
  <si>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</si>
  <si>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</si>
  <si>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</si>
  <si>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</si>
  <si>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</si>
  <si>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</si>
  <si>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</si>
  <si>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</si>
  <si>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</si>
  <si>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</si>
  <si>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</si>
  <si>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</si>
  <si>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</si>
  <si>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</si>
  <si>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</si>
  <si>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</si>
  <si>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</si>
  <si>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</si>
  <si>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</si>
  <si>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</si>
  <si>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</si>
  <si>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</si>
  <si>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</si>
  <si>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</si>
  <si>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</si>
  <si>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</si>
  <si>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</si>
  <si>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</si>
  <si>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</si>
  <si>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</si>
  <si>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</si>
  <si>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</si>
  <si>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</si>
  <si>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</si>
  <si>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</si>
  <si>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</si>
  <si>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</si>
  <si>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</si>
  <si>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</si>
  <si>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</si>
  <si>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</si>
  <si>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</si>
  <si>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</si>
  <si>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</si>
  <si>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</si>
  <si>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</si>
  <si>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</si>
  <si>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</si>
  <si>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</si>
  <si>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</si>
  <si>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</si>
  <si>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</si>
  <si>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</si>
  <si>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</si>
  <si>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</si>
  <si>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</si>
  <si>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</si>
  <si>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</si>
  <si>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</si>
  <si>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</si>
  <si>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</si>
  <si>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</si>
  <si>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</si>
  <si>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</si>
  <si>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</si>
  <si>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</si>
  <si>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</si>
  <si>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</si>
  <si>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</si>
  <si>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</si>
  <si>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</si>
  <si>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</si>
  <si>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</si>
  <si>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</si>
  <si>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</si>
  <si>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</si>
  <si>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</si>
  <si>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</si>
  <si>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</si>
  <si>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</si>
  <si>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</si>
  <si>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</si>
  <si>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</si>
  <si>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</si>
  <si>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</si>
  <si>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</si>
  <si>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</si>
  <si>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</si>
  <si>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</si>
  <si>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</si>
  <si>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</si>
  <si>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</si>
  <si>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</si>
  <si>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</si>
  <si>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</si>
  <si>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</si>
  <si>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</si>
  <si>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</si>
  <si>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</si>
  <si>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</si>
  <si>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</si>
  <si>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</si>
  <si>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</si>
  <si>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</si>
  <si>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</si>
  <si>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</si>
  <si>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</si>
  <si>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</si>
  <si>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</si>
  <si>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</si>
  <si>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</si>
  <si>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</si>
  <si>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</si>
  <si>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</si>
  <si>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</si>
  <si>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</si>
  <si>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</si>
  <si>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</si>
  <si>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</si>
  <si>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</si>
  <si>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</si>
  <si>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</si>
  <si>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</si>
  <si>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</si>
  <si>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</si>
  <si>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</si>
  <si>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</si>
  <si>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</si>
  <si>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</si>
  <si>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</si>
  <si>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</si>
  <si>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</si>
  <si>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</si>
  <si>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</si>
  <si>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</si>
  <si>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</si>
  <si>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</si>
  <si>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</si>
  <si>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</si>
  <si>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</si>
  <si>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</si>
  <si>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</si>
  <si>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</si>
  <si>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</si>
  <si>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</si>
  <si>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</si>
  <si>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</si>
  <si>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</si>
  <si>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</si>
  <si>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</si>
  <si>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</si>
  <si>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</si>
  <si>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</si>
  <si>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</si>
  <si>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</si>
  <si>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</si>
  <si>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</si>
  <si>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</si>
  <si>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</si>
  <si>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</si>
  <si>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</si>
  <si>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</si>
  <si>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</si>
  <si>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</si>
  <si>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</si>
  <si>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</si>
  <si>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</si>
  <si>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</si>
  <si>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</si>
  <si>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</si>
  <si>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</si>
  <si>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</si>
  <si>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</si>
  <si>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</si>
  <si>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</si>
  <si>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</si>
  <si>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</si>
  <si>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</si>
  <si>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</si>
  <si>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</si>
  <si>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</si>
  <si>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</si>
  <si>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</si>
  <si>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</si>
  <si>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</si>
  <si>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</si>
  <si>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</si>
  <si>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</si>
  <si>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</si>
  <si>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</si>
  <si>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</si>
  <si>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</si>
  <si>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</si>
  <si>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</si>
  <si>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</si>
  <si>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</si>
  <si>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</si>
  <si>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</si>
  <si>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</si>
  <si>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</si>
  <si>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</si>
  <si>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</si>
  <si>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</si>
  <si>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</si>
  <si>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</si>
  <si>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</si>
  <si>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</si>
  <si>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</si>
  <si>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</si>
  <si>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</si>
  <si>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</si>
  <si>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</si>
  <si>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</si>
  <si>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</si>
  <si>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</si>
  <si>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</si>
  <si>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</si>
  <si>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</si>
  <si>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</si>
  <si>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</si>
  <si>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</si>
  <si>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</si>
  <si>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</si>
  <si>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</si>
  <si>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</si>
  <si>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</si>
  <si>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</si>
  <si>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</si>
  <si>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</si>
  <si>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</si>
  <si>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</si>
  <si>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</si>
  <si>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</si>
  <si>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</si>
  <si>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</si>
  <si>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</si>
  <si>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</si>
  <si>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</si>
  <si>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</si>
  <si>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</si>
  <si>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</si>
  <si>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</si>
  <si>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</si>
  <si>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</si>
  <si>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</si>
  <si>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</si>
  <si>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</si>
  <si>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</si>
  <si>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</si>
  <si>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</si>
  <si>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</si>
  <si>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</si>
  <si>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</si>
  <si>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</si>
  <si>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</si>
  <si>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</si>
  <si>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</si>
  <si>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</si>
  <si>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</si>
  <si>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</si>
  <si>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</si>
  <si>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</si>
  <si>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</si>
  <si>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</si>
  <si>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</si>
  <si>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</si>
  <si>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</si>
  <si>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</si>
  <si>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</si>
  <si>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</si>
  <si>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</si>
  <si>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</si>
  <si>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</si>
  <si>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</si>
  <si>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</si>
  <si>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</si>
  <si>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</si>
  <si>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</si>
  <si>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</si>
  <si>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</si>
  <si>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</si>
  <si>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</si>
  <si>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</si>
  <si>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</si>
  <si>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</si>
  <si>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</si>
  <si>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</si>
  <si>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</si>
  <si>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</si>
  <si>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</si>
  <si>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</si>
  <si>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</si>
  <si>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</si>
  <si>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</si>
  <si>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</si>
  <si>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</si>
  <si>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</si>
  <si>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</si>
  <si>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</si>
  <si>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</si>
  <si>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</si>
  <si>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</si>
  <si>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</si>
  <si>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</si>
  <si>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</si>
  <si>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</si>
  <si>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</si>
  <si>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</si>
  <si>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</si>
  <si>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</si>
  <si>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</si>
  <si>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</si>
  <si>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</si>
  <si>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</si>
  <si>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</si>
  <si>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</si>
  <si>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</si>
  <si>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</si>
  <si>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</si>
  <si>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</si>
  <si>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</si>
  <si>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</si>
  <si>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</si>
  <si>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</si>
  <si>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</si>
  <si>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</si>
  <si>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</si>
  <si>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</si>
  <si>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</si>
  <si>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</si>
  <si>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</si>
  <si>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</si>
  <si>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</si>
  <si>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</si>
  <si>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</si>
  <si>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</si>
  <si>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</si>
  <si>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</si>
  <si>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</si>
  <si>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</si>
  <si>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</si>
  <si>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</si>
  <si>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</si>
  <si>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</si>
  <si>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</si>
  <si>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</si>
  <si>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</si>
  <si>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</si>
  <si>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</si>
  <si>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</si>
  <si>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</si>
  <si>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</si>
  <si>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</si>
  <si>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</si>
  <si>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</si>
  <si>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</si>
  <si>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</si>
  <si>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</si>
  <si>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</si>
  <si>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</si>
  <si>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</si>
  <si>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</si>
  <si>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</si>
  <si>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</si>
  <si>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</si>
  <si>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</si>
  <si>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</si>
  <si>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</si>
  <si>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</si>
  <si>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</si>
  <si>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</si>
  <si>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</si>
  <si>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</si>
  <si>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</si>
  <si>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</si>
  <si>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</si>
  <si>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</si>
  <si>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</si>
  <si>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</si>
  <si>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</si>
  <si>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</si>
  <si>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</si>
  <si>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</si>
  <si>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</si>
  <si>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</si>
  <si>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</si>
  <si>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</si>
  <si>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</si>
  <si>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</si>
  <si>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</si>
  <si>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</si>
  <si>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</si>
  <si>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</si>
  <si>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</si>
  <si>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</si>
  <si>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</si>
  <si>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</si>
  <si>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</si>
  <si>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</si>
  <si>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</si>
  <si>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</si>
  <si>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</si>
  <si>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</si>
  <si>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</si>
  <si>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</si>
  <si>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</si>
  <si>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</si>
  <si>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</si>
  <si>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</si>
  <si>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</si>
  <si>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</si>
  <si>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</si>
  <si>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</si>
  <si>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</si>
  <si>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</si>
  <si>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</si>
  <si>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</si>
  <si>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</si>
  <si>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</si>
  <si>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</si>
  <si>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</si>
  <si>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</si>
  <si>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</si>
  <si>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</si>
  <si>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</si>
  <si>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</si>
  <si>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</si>
  <si>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</si>
  <si>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</si>
  <si>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</si>
  <si>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</si>
  <si>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</si>
  <si>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</si>
  <si>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</si>
  <si>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</si>
  <si>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</si>
  <si>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</si>
  <si>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</si>
  <si>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</si>
  <si>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</si>
  <si>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</si>
  <si>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</si>
  <si>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</si>
  <si>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</si>
  <si>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</si>
  <si>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</si>
  <si>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</si>
  <si>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</si>
  <si>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</si>
  <si>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</si>
  <si>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</si>
  <si>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</si>
  <si>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</si>
  <si>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</si>
  <si>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</si>
  <si>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</si>
  <si>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</si>
  <si>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</si>
  <si>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</si>
  <si>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</si>
  <si>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</si>
  <si>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</si>
  <si>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</si>
  <si>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</si>
  <si>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</si>
  <si>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</si>
  <si>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</si>
  <si>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</si>
  <si>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</si>
  <si>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</si>
  <si>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</si>
  <si>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</si>
  <si>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</si>
  <si>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</si>
  <si>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</si>
  <si>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</si>
  <si>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</si>
  <si>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</si>
  <si>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</si>
  <si>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</si>
  <si>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</si>
  <si>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</si>
  <si>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</si>
  <si>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</si>
  <si>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</si>
  <si>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</si>
  <si>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</si>
  <si>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</si>
  <si>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</si>
  <si>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</si>
  <si>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</si>
  <si>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</si>
  <si>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</si>
  <si>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</si>
  <si>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</si>
  <si>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</si>
  <si>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</si>
  <si>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</si>
  <si>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</si>
  <si>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</si>
  <si>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</si>
  <si>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</si>
  <si>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</si>
  <si>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</si>
  <si>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</si>
  <si>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</si>
  <si>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</si>
  <si>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</si>
  <si>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</si>
  <si>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</si>
  <si>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</si>
  <si>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</si>
  <si>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</si>
  <si>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</si>
  <si>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</si>
  <si>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</si>
  <si>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</si>
  <si>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</si>
  <si>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</si>
  <si>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</si>
  <si>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</si>
  <si>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</si>
  <si>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</si>
  <si>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</si>
  <si>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</si>
  <si>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</si>
  <si>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</si>
  <si>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</si>
  <si>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</si>
  <si>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</si>
  <si>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</si>
  <si>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</si>
  <si>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</si>
  <si>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</si>
  <si>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</si>
  <si>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</si>
  <si>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</si>
  <si>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</si>
  <si>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</si>
  <si>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</si>
  <si>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</si>
  <si>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</si>
  <si>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</si>
  <si>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</si>
  <si>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</si>
  <si>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</si>
  <si>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</si>
  <si>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</si>
  <si>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</si>
  <si>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</si>
  <si>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</si>
  <si>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</si>
  <si>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</si>
  <si>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</si>
  <si>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</si>
  <si>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</si>
  <si>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</si>
  <si>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</si>
  <si>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</si>
  <si>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</si>
  <si>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</si>
  <si>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</si>
  <si>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</si>
  <si>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</si>
  <si>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</si>
  <si>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</si>
  <si>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</si>
  <si>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</si>
  <si>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</si>
  <si>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</si>
  <si>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</si>
  <si>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</si>
  <si>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</si>
  <si>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</si>
  <si>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</si>
  <si>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</si>
  <si>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</si>
  <si>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</si>
  <si>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</si>
  <si>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</si>
  <si>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</si>
  <si>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</si>
  <si>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</si>
  <si>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</si>
  <si>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</si>
  <si>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</si>
  <si>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</si>
  <si>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</si>
  <si>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</si>
  <si>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</si>
  <si>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</si>
  <si>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</si>
  <si>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</si>
  <si>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</si>
  <si>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</si>
  <si>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</si>
  <si>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</si>
  <si>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</si>
  <si>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</si>
  <si>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</si>
  <si>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</si>
  <si>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</si>
  <si>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</si>
  <si>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</si>
  <si>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</si>
  <si>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</si>
  <si>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</si>
  <si>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</si>
  <si>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</si>
  <si>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</si>
  <si>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</si>
  <si>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</si>
  <si>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</si>
  <si>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</si>
  <si>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</si>
  <si>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</si>
  <si>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</si>
  <si>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</si>
  <si>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</si>
  <si>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</si>
  <si>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</si>
  <si>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</si>
  <si>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</si>
  <si>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</si>
  <si>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</si>
  <si>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</si>
  <si>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</si>
  <si>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</si>
  <si>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</si>
  <si>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</si>
  <si>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</si>
  <si>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</si>
  <si>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</si>
  <si>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</si>
  <si>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</si>
  <si>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</si>
  <si>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</si>
  <si>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</si>
  <si>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</si>
  <si>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</si>
  <si>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</si>
  <si>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</si>
  <si>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</si>
  <si>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</si>
  <si>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</si>
  <si>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</si>
  <si>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</si>
  <si>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</si>
  <si>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</si>
  <si>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</si>
  <si>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</si>
  <si>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</si>
  <si>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</si>
  <si>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</si>
  <si>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</si>
  <si>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</si>
  <si>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</si>
  <si>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</si>
  <si>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</si>
  <si>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</si>
  <si>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</si>
  <si>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</si>
  <si>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</si>
  <si>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</si>
  <si>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</si>
  <si>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</si>
  <si>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</si>
  <si>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</si>
  <si>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</si>
  <si>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</si>
  <si>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</si>
  <si>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</si>
  <si>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</si>
  <si>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</si>
  <si>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</si>
  <si>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</si>
  <si>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</si>
  <si>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</si>
  <si>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</si>
  <si>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</si>
  <si>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</si>
  <si>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</si>
  <si>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</si>
  <si>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</si>
  <si>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</si>
  <si>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</si>
  <si>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</si>
  <si>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</si>
  <si>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</si>
  <si>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</si>
  <si>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</si>
  <si>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</si>
  <si>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</si>
  <si>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</si>
  <si>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</si>
  <si>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</si>
  <si>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</si>
  <si>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</si>
  <si>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</si>
  <si>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</si>
  <si>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</si>
  <si>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</si>
  <si>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</si>
  <si>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</si>
  <si>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</si>
  <si>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</si>
  <si>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</si>
  <si>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</si>
  <si>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</si>
  <si>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</si>
  <si>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</si>
  <si>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</si>
  <si>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</si>
  <si>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</si>
  <si>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</si>
  <si>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</si>
  <si>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</si>
  <si>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</si>
  <si>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</si>
  <si>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</si>
  <si>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</si>
  <si>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</si>
  <si>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</si>
  <si>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</si>
  <si>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</si>
  <si>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</si>
  <si>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</si>
  <si>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</si>
  <si>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</si>
  <si>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</si>
  <si>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</si>
  <si>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</si>
  <si>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</si>
  <si>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</si>
  <si>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</si>
  <si>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</si>
  <si>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</si>
  <si>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</si>
  <si>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</si>
  <si>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</si>
  <si>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</si>
  <si>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</si>
  <si>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</si>
  <si>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</si>
  <si>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</si>
  <si>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</si>
  <si>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</si>
  <si>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</si>
  <si>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</si>
  <si>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</si>
  <si>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</si>
  <si>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</si>
  <si>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</si>
  <si>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</si>
  <si>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</si>
  <si>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</si>
  <si>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</si>
  <si>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</si>
  <si>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</si>
  <si>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</si>
  <si>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</si>
  <si>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</si>
  <si>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</si>
  <si>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</si>
  <si>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</si>
  <si>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</si>
  <si>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</si>
  <si>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</si>
  <si>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</si>
  <si>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</si>
  <si>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</si>
  <si>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</si>
  <si>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</si>
  <si>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</si>
  <si>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</si>
  <si>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</si>
  <si>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</si>
  <si>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</si>
  <si>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</si>
  <si>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</si>
  <si>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</si>
  <si>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</si>
  <si>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</si>
  <si>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</si>
  <si>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</si>
  <si>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</si>
  <si>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</si>
  <si>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</si>
  <si>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</si>
  <si>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</si>
  <si>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</si>
  <si>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</si>
  <si>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</si>
  <si>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</si>
  <si>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</si>
  <si>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</si>
  <si>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</si>
  <si>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</si>
  <si>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</si>
  <si>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</si>
  <si>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</si>
  <si>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</si>
  <si>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</si>
  <si>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</si>
  <si>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</si>
  <si>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</si>
  <si>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</si>
  <si>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</si>
  <si>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</si>
  <si>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</si>
  <si>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</si>
  <si>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</si>
  <si>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</si>
  <si>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</si>
  <si>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</si>
  <si>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</si>
  <si>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</si>
  <si>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</si>
  <si>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</si>
  <si>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</si>
  <si>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</si>
  <si>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</si>
  <si>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</si>
  <si>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</si>
  <si>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</si>
  <si>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</si>
  <si>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</si>
  <si>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</si>
  <si>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</si>
  <si>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</si>
  <si>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</si>
  <si>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</si>
  <si>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</si>
  <si>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</si>
  <si>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</si>
  <si>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</si>
  <si>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</si>
  <si>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</si>
  <si>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</si>
  <si>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</si>
  <si>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</si>
  <si>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</si>
  <si>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</si>
  <si>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</si>
  <si>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</si>
  <si>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</si>
  <si>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</si>
  <si>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</si>
  <si>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</si>
  <si>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</si>
  <si>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</si>
  <si>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</si>
  <si>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</si>
  <si>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</si>
  <si>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</si>
  <si>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</si>
  <si>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</si>
  <si>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</si>
  <si>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</si>
  <si>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</si>
  <si>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</si>
  <si>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</si>
  <si>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</si>
  <si>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</si>
  <si>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</si>
  <si>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</si>
  <si>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</si>
  <si>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</si>
  <si>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</si>
  <si>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</si>
  <si>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</si>
  <si>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</si>
  <si>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</si>
  <si>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</si>
  <si>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</si>
  <si>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</si>
  <si>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</si>
  <si>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</si>
  <si>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</si>
  <si>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</si>
  <si>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</si>
  <si>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</si>
  <si>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</si>
  <si>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</si>
  <si>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</si>
  <si>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</si>
  <si>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</si>
  <si>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</si>
  <si>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</si>
  <si>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</si>
  <si>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</si>
  <si>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</si>
  <si>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</si>
  <si>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</si>
  <si>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</si>
  <si>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</si>
  <si>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</si>
  <si>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</si>
  <si>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</si>
  <si>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</si>
  <si>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</si>
  <si>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</si>
  <si>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</si>
  <si>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</si>
  <si>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</si>
  <si>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</si>
  <si>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</si>
  <si>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</si>
  <si>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</si>
  <si>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</si>
  <si>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</si>
  <si>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</si>
  <si>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</si>
  <si>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</si>
  <si>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</si>
  <si>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</si>
  <si>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</si>
  <si>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</si>
  <si>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</si>
  <si>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</si>
  <si>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</si>
  <si>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</si>
  <si>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</si>
  <si>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</si>
  <si>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</si>
  <si>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</si>
  <si>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</si>
  <si>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</si>
  <si>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</si>
  <si>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</si>
  <si>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</si>
  <si>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</si>
  <si>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</si>
  <si>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</si>
  <si>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</si>
  <si>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</si>
  <si>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</si>
  <si>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</si>
  <si>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</si>
  <si>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</si>
  <si>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</si>
  <si>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</si>
  <si>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</si>
  <si>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</si>
  <si>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</si>
  <si>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</si>
  <si>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</si>
  <si>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</si>
  <si>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</si>
  <si>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</si>
  <si>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</si>
  <si>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</si>
  <si>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</si>
  <si>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</si>
  <si>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</si>
  <si>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</si>
  <si>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</si>
  <si>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</si>
  <si>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</si>
  <si>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</si>
  <si>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</si>
  <si>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</si>
  <si>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</si>
  <si>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</si>
  <si>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</si>
  <si>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</si>
  <si>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</si>
  <si>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</si>
  <si>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</si>
  <si>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</si>
  <si>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</si>
  <si>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</si>
  <si>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</si>
  <si>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</si>
  <si>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</si>
  <si>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</si>
  <si>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</si>
  <si>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</si>
  <si>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</si>
  <si>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</si>
  <si>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</si>
  <si>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</si>
  <si>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</si>
  <si>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</si>
  <si>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</si>
  <si>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</si>
  <si>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</si>
  <si>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</si>
  <si>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</si>
  <si>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</si>
  <si>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</si>
  <si>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</si>
  <si>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</si>
  <si>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</si>
  <si>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</si>
  <si>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</si>
  <si>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</si>
  <si>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</si>
  <si>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</si>
  <si>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</si>
  <si>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</si>
  <si>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</si>
  <si>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</si>
  <si>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</si>
  <si>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</si>
  <si>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</si>
  <si>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</si>
  <si>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</si>
  <si>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</si>
  <si>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</si>
  <si>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</si>
  <si>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</si>
  <si>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</si>
  <si>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</si>
  <si>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</si>
  <si>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</si>
  <si>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</si>
  <si>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</si>
  <si>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</si>
  <si>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</si>
  <si>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</si>
  <si>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</si>
  <si>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</si>
  <si>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</si>
  <si>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</si>
  <si>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</si>
  <si>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</si>
  <si>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</si>
  <si>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</si>
  <si>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</si>
  <si>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</si>
  <si>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</si>
  <si>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</si>
  <si>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</si>
  <si>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</si>
  <si>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</si>
  <si>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</si>
  <si>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</si>
  <si>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</si>
  <si>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</si>
  <si>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</si>
  <si>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</si>
  <si>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</si>
  <si>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</si>
  <si>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</si>
  <si>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</si>
  <si>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</si>
  <si>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</si>
  <si>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</si>
  <si>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</si>
  <si>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</si>
  <si>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</si>
  <si>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</si>
  <si>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</si>
  <si>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</si>
  <si>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</si>
  <si>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</si>
  <si>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</si>
  <si>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</si>
  <si>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</si>
  <si>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</si>
  <si>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</si>
  <si>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</si>
  <si>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</si>
  <si>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</si>
  <si>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</si>
  <si>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</si>
  <si>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</si>
  <si>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</si>
  <si>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</si>
  <si>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</si>
  <si>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</si>
  <si>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</si>
  <si>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</si>
  <si>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</si>
  <si>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</si>
  <si>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</si>
  <si>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</si>
  <si>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</si>
  <si>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</si>
  <si>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</si>
  <si>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</si>
  <si>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</si>
  <si>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</si>
  <si>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</si>
  <si>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</si>
  <si>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</si>
  <si>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</si>
  <si>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</si>
  <si>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</si>
  <si>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</si>
  <si>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</si>
  <si>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</si>
  <si>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</si>
  <si>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</si>
  <si>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</si>
  <si>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</si>
  <si>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</si>
  <si>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</si>
  <si>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</si>
  <si>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</si>
  <si>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</si>
  <si>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</si>
  <si>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</si>
  <si>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</si>
  <si>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</si>
  <si>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</si>
  <si>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</si>
  <si>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</si>
  <si>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</si>
  <si>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</si>
  <si>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</si>
  <si>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</si>
  <si>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</si>
  <si>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</si>
  <si>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</si>
  <si>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</si>
  <si>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</si>
  <si>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</si>
  <si>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</si>
  <si>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</si>
  <si>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</si>
  <si>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</si>
  <si>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</si>
  <si>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</si>
  <si>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</si>
  <si>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</si>
  <si>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</si>
  <si>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</si>
  <si>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</si>
  <si>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</si>
  <si>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</si>
  <si>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</si>
  <si>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</si>
  <si>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</si>
  <si>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</si>
  <si>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</si>
  <si>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</si>
  <si>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</si>
  <si>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</si>
  <si>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</si>
  <si>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</si>
  <si>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</si>
  <si>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</si>
  <si>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</si>
  <si>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</si>
  <si>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</si>
  <si>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</si>
  <si>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</si>
  <si>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</si>
  <si>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</si>
  <si>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</si>
  <si>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</si>
  <si>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</si>
  <si>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</si>
  <si>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</si>
  <si>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</si>
  <si>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</si>
  <si>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</si>
  <si>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</si>
  <si>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</si>
  <si>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</si>
  <si>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</si>
  <si>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</si>
  <si>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</si>
  <si>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</si>
  <si>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</si>
  <si>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</si>
  <si>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</si>
  <si>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</si>
  <si>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</si>
  <si>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</si>
  <si>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</si>
  <si>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</si>
  <si>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</si>
  <si>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</si>
  <si>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</si>
  <si>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</si>
  <si>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</si>
  <si>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</si>
  <si>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</si>
  <si>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</si>
  <si>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</si>
  <si>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</si>
  <si>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</si>
  <si>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</si>
  <si>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</si>
  <si>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</si>
  <si>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</si>
  <si>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</si>
  <si>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</si>
  <si>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</si>
  <si>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</si>
  <si>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</si>
  <si>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</si>
  <si>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</si>
  <si>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</si>
  <si>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</si>
  <si>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</si>
  <si>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</si>
  <si>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</si>
  <si>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</si>
  <si>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</si>
  <si>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</si>
  <si>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</si>
  <si>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</si>
  <si>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</si>
  <si>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</si>
  <si>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</si>
  <si>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</si>
  <si>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</si>
  <si>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</si>
  <si>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</si>
  <si>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</si>
  <si>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</si>
  <si>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</si>
  <si>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</si>
  <si>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</si>
  <si>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</si>
  <si>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</si>
  <si>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</si>
  <si>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</si>
  <si>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</si>
  <si>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</si>
  <si>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</si>
  <si>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</si>
  <si>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</si>
  <si>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</si>
  <si>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</si>
  <si>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</si>
  <si>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</si>
  <si>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</si>
  <si>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</si>
  <si>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</si>
  <si>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</si>
  <si>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</si>
  <si>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</si>
  <si>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</si>
  <si>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</si>
  <si>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</si>
  <si>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</si>
  <si>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</si>
  <si>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</si>
  <si>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</si>
  <si>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</si>
  <si>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</si>
  <si>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</si>
  <si>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</si>
  <si>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</si>
  <si>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</si>
  <si>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</si>
  <si>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</si>
  <si>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</si>
  <si>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</si>
  <si>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</si>
  <si>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</si>
  <si>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</si>
  <si>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</si>
  <si>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</si>
  <si>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</si>
  <si>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</si>
  <si>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</si>
  <si>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</si>
  <si>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</si>
  <si>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</si>
  <si>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</si>
  <si>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</si>
  <si>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</si>
  <si>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</si>
  <si>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</si>
  <si>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</si>
  <si>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</si>
  <si>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</si>
  <si>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</si>
  <si>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</si>
  <si>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</si>
  <si>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</si>
  <si>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</si>
  <si>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</si>
  <si>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</si>
  <si>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</si>
  <si>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</si>
  <si>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</si>
  <si>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</si>
  <si>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</si>
  <si>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</si>
  <si>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</si>
  <si>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</si>
  <si>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</si>
  <si>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</si>
  <si>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</si>
  <si>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</si>
  <si>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</si>
  <si>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</si>
  <si>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</si>
  <si>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</si>
  <si>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</si>
  <si>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</si>
  <si>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</si>
  <si>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</si>
  <si>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</si>
  <si>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</si>
  <si>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</si>
  <si>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</si>
  <si>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</si>
  <si>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</si>
  <si>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</si>
  <si>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</si>
  <si>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</si>
  <si>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</si>
  <si>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</si>
  <si>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</si>
  <si>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</si>
  <si>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</si>
  <si>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</si>
  <si>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</si>
  <si>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</si>
  <si>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</si>
  <si>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</si>
  <si>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</si>
  <si>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</si>
  <si>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</si>
  <si>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</si>
  <si>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</si>
  <si>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</si>
  <si>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</si>
  <si>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</si>
  <si>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</si>
  <si>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</si>
  <si>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</si>
  <si>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</si>
  <si>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</si>
  <si>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</si>
  <si>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</si>
  <si>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</si>
  <si>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</si>
  <si>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</si>
  <si>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</si>
  <si>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</si>
  <si>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</si>
  <si>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</si>
  <si>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</si>
  <si>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</si>
  <si>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</si>
  <si>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</si>
  <si>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</si>
  <si>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</si>
  <si>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</si>
  <si>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</si>
  <si>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</si>
  <si>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</si>
  <si>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</si>
  <si>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</si>
  <si>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</si>
  <si>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</si>
  <si>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</si>
  <si>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</si>
  <si>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</si>
  <si>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</si>
  <si>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</si>
  <si>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</si>
  <si>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</si>
  <si>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</si>
  <si>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</si>
  <si>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</si>
  <si>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</si>
  <si>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</si>
  <si>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</si>
  <si>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</si>
  <si>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</si>
  <si>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</si>
  <si>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</si>
  <si>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</si>
  <si>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</si>
  <si>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</si>
  <si>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</si>
  <si>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</si>
  <si>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</si>
  <si>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</si>
  <si>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</si>
  <si>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</si>
  <si>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</si>
  <si>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</si>
  <si>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</si>
  <si>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</si>
  <si>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</si>
  <si>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</si>
  <si>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</si>
  <si>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</si>
  <si>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</si>
  <si>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</si>
  <si>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</si>
  <si>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</si>
  <si>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</si>
  <si>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</si>
  <si>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</si>
  <si>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</si>
  <si>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</si>
  <si>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</si>
  <si>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</si>
  <si>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</si>
  <si>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</si>
  <si>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</si>
  <si>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</si>
  <si>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</si>
  <si>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</si>
  <si>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</si>
  <si>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</si>
  <si>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</si>
  <si>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</si>
  <si>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</si>
  <si>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</si>
  <si>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</si>
  <si>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</si>
  <si>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</si>
  <si>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</si>
  <si>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</si>
  <si>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</si>
  <si>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</si>
  <si>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</si>
  <si>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</si>
  <si>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</si>
  <si>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</si>
  <si>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</si>
  <si>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</si>
  <si>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</si>
  <si>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</si>
  <si>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</si>
  <si>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</si>
  <si>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</si>
  <si>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</si>
  <si>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</si>
  <si>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</si>
  <si>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</si>
  <si>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</si>
  <si>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</si>
  <si>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</si>
  <si>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</si>
  <si>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</si>
  <si>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</si>
  <si>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</si>
  <si>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</si>
  <si>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</si>
  <si>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</si>
  <si>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</si>
  <si>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</si>
  <si>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</si>
  <si>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</si>
  <si>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</si>
  <si>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</si>
  <si>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</si>
  <si>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</si>
  <si>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</si>
  <si>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</si>
  <si>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</si>
  <si>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</si>
  <si>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</si>
  <si>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</si>
  <si>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</si>
  <si>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</si>
  <si>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</si>
  <si>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</si>
  <si>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</si>
  <si>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</si>
  <si>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</si>
  <si>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</si>
  <si>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</si>
  <si>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</si>
  <si>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</si>
  <si>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</si>
  <si>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</si>
  <si>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</si>
  <si>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</si>
  <si>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</si>
  <si>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</si>
  <si>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</si>
  <si>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</si>
  <si>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</si>
  <si>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</si>
  <si>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</si>
  <si>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</si>
  <si>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</si>
  <si>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</si>
  <si>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</si>
  <si>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</si>
  <si>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</si>
  <si>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</si>
  <si>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</si>
  <si>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</si>
  <si>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</si>
  <si>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</si>
  <si>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</si>
  <si>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</si>
  <si>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</si>
  <si>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</si>
  <si>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</si>
  <si>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</si>
  <si>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</si>
  <si>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</si>
  <si>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</si>
  <si>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</si>
  <si>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</si>
  <si>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</si>
  <si>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</si>
  <si>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</si>
  <si>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</si>
  <si>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</si>
  <si>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</si>
  <si>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</si>
  <si>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</si>
  <si>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</si>
  <si>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</si>
  <si>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</si>
  <si>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</si>
  <si>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</si>
  <si>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</si>
  <si>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</si>
  <si>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</si>
  <si>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</si>
  <si>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</si>
  <si>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</si>
  <si>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</si>
  <si>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</si>
  <si>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</si>
  <si>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</si>
  <si>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</si>
  <si>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</si>
  <si>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</si>
  <si>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</si>
  <si>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</si>
  <si>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</si>
  <si>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</si>
  <si>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</si>
  <si>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</si>
  <si>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</si>
  <si>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</si>
  <si>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</si>
  <si>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</si>
  <si>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</si>
  <si>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</si>
  <si>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</si>
  <si>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</si>
  <si>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</si>
  <si>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</si>
  <si>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</si>
  <si>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</si>
  <si>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</si>
  <si>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</si>
  <si>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</si>
  <si>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</si>
  <si>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</si>
  <si>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</si>
  <si>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</si>
  <si>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</si>
  <si>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</si>
  <si>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</si>
  <si>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</si>
  <si>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</si>
  <si>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</si>
  <si>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</si>
  <si>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</si>
  <si>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</si>
  <si>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</si>
  <si>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</si>
  <si>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</si>
  <si>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</si>
  <si>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</si>
  <si>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</si>
  <si>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</si>
  <si>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</si>
  <si>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</si>
  <si>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</si>
  <si>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</si>
  <si>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</si>
  <si>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</si>
  <si>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</si>
  <si>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</si>
  <si>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</si>
  <si>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</si>
  <si>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</si>
  <si>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</si>
  <si>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</si>
  <si>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</si>
  <si>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</si>
  <si>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</si>
  <si>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</si>
  <si>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</si>
  <si>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</si>
  <si>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</si>
  <si>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</si>
  <si>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</si>
  <si>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</si>
  <si>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</si>
  <si>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</si>
  <si>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</si>
  <si>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</si>
  <si>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</si>
  <si>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</si>
  <si>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</si>
  <si>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</si>
  <si>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</si>
  <si>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</si>
  <si>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</si>
  <si>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</si>
  <si>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</si>
  <si>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</si>
  <si>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</si>
  <si>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</si>
  <si>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</si>
  <si>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</si>
  <si>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</si>
  <si>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</si>
  <si>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</si>
  <si>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</si>
  <si>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</si>
  <si>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</si>
  <si>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</si>
  <si>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</si>
  <si>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</si>
  <si>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</si>
  <si>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</si>
  <si>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</si>
  <si>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</si>
  <si>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</si>
  <si>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</si>
  <si>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</si>
  <si>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</si>
  <si>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</si>
  <si>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</si>
  <si>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</si>
  <si>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</si>
  <si>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</si>
  <si>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</si>
  <si>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</si>
  <si>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</si>
  <si>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</si>
  <si>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</si>
  <si>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</si>
  <si>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</si>
  <si>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</si>
  <si>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</si>
  <si>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</si>
  <si>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</si>
  <si>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</si>
  <si>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</si>
  <si>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</si>
  <si>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</si>
  <si>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</si>
  <si>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</si>
  <si>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</si>
  <si>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</si>
  <si>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</si>
  <si>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</si>
  <si>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</si>
  <si>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</si>
  <si>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</si>
  <si>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</si>
  <si>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</si>
  <si>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</si>
  <si>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</si>
  <si>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</si>
  <si>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</si>
  <si>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</si>
  <si>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</si>
  <si>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</si>
  <si>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</si>
  <si>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</si>
  <si>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</si>
  <si>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</si>
  <si>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</si>
  <si>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</si>
  <si>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</si>
  <si>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</si>
  <si>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</si>
  <si>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</si>
  <si>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</si>
  <si>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</si>
  <si>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</si>
  <si>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</si>
  <si>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</si>
  <si>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</si>
  <si>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</si>
  <si>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</si>
  <si>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</si>
  <si>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</si>
  <si>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</si>
  <si>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</si>
  <si>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</si>
  <si>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</si>
  <si>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</si>
  <si>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</si>
  <si>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</si>
  <si>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</si>
  <si>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</si>
  <si>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</si>
  <si>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</si>
  <si>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</si>
  <si>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</si>
  <si>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</si>
  <si>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</si>
  <si>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</si>
  <si>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</si>
  <si>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</si>
  <si>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</si>
  <si>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</si>
  <si>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</si>
  <si>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</si>
  <si>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</si>
  <si>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</si>
  <si>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</si>
  <si>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</si>
  <si>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</si>
  <si>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</si>
  <si>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</si>
  <si>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</si>
  <si>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</si>
  <si>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</si>
  <si>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</si>
  <si>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</si>
  <si>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</si>
  <si>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</si>
  <si>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</si>
  <si>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</si>
  <si>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</si>
  <si>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</si>
  <si>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</si>
  <si>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</si>
  <si>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</si>
  <si>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</si>
  <si>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</si>
  <si>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</si>
  <si>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</si>
  <si>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</si>
  <si>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</si>
  <si>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</si>
  <si>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</si>
  <si>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</si>
  <si>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</si>
  <si>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</si>
  <si>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</si>
  <si>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</si>
  <si>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</si>
  <si>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</si>
  <si>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</si>
  <si>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</si>
  <si>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</si>
  <si>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</si>
  <si>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</si>
  <si>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</si>
  <si>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</si>
  <si>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</si>
  <si>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</si>
  <si>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</si>
  <si>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</si>
  <si>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</si>
  <si>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</si>
  <si>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</si>
  <si>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</si>
  <si>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</si>
  <si>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</si>
  <si>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</si>
  <si>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</si>
  <si>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</si>
  <si>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</si>
  <si>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</si>
  <si>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</si>
  <si>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</si>
  <si>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</si>
  <si>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</si>
  <si>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</si>
  <si>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</si>
  <si>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</si>
  <si>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</si>
  <si>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</si>
  <si>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</si>
  <si>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</si>
  <si>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</si>
  <si>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</si>
  <si>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</si>
  <si>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</si>
  <si>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</si>
  <si>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</si>
  <si>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</si>
  <si>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</si>
  <si>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</si>
  <si>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</si>
  <si>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</si>
  <si>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</si>
  <si>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</si>
  <si>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</si>
  <si>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</si>
  <si>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</si>
  <si>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</si>
  <si>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</si>
  <si>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</si>
  <si>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</si>
  <si>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</si>
  <si>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</si>
  <si>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</si>
  <si>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</si>
  <si>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</si>
  <si>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</si>
  <si>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</si>
  <si>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</si>
  <si>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</si>
  <si>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</si>
  <si>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</si>
  <si>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</si>
  <si>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</si>
  <si>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</si>
  <si>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</si>
  <si>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</si>
  <si>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</si>
  <si>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</si>
  <si>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</si>
  <si>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</si>
  <si>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</si>
  <si>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</si>
  <si>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</si>
  <si>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</si>
  <si>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</si>
  <si>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</si>
  <si>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</si>
  <si>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</si>
  <si>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</si>
  <si>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</si>
  <si>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</si>
  <si>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</si>
  <si>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</si>
  <si>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</si>
  <si>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</si>
  <si>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</si>
  <si>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</si>
  <si>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</si>
  <si>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</si>
  <si>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</si>
  <si>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</si>
  <si>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</si>
  <si>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</si>
  <si>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</si>
  <si>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</si>
  <si>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</si>
  <si>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</si>
  <si>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</si>
  <si>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</si>
  <si>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</si>
  <si>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</si>
  <si>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</si>
  <si>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</si>
  <si>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</si>
  <si>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</si>
  <si>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</si>
  <si>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</si>
  <si>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</si>
  <si>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</si>
  <si>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</si>
  <si>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</si>
  <si>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</si>
  <si>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</si>
  <si>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</si>
  <si>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</si>
  <si>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</si>
  <si>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</si>
  <si>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</si>
  <si>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</si>
  <si>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</si>
  <si>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</si>
  <si>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</si>
  <si>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</si>
  <si>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</si>
  <si>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</si>
  <si>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</si>
  <si>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</si>
  <si>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</si>
  <si>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</si>
  <si>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</si>
  <si>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</si>
  <si>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</si>
  <si>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</si>
  <si>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</si>
  <si>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</si>
  <si>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</si>
  <si>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</si>
  <si>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</si>
  <si>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</si>
  <si>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</si>
  <si>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</si>
  <si>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</si>
  <si>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</si>
  <si>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</si>
  <si>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</si>
  <si>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</si>
  <si>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</si>
  <si>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</si>
  <si>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</si>
  <si>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</si>
  <si>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</si>
  <si>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</si>
  <si>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</si>
  <si>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</si>
  <si>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</si>
  <si>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</si>
  <si>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</si>
  <si>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</si>
  <si>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</si>
  <si>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</si>
  <si>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</si>
  <si>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</si>
  <si>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</si>
  <si>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</si>
  <si>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</si>
  <si>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</si>
  <si>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</si>
  <si>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</si>
  <si>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</si>
  <si>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</si>
  <si>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</si>
  <si>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</si>
  <si>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</si>
  <si>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</si>
  <si>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</si>
  <si>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</si>
  <si>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</si>
  <si>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</si>
  <si>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</si>
  <si>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</si>
  <si>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</si>
  <si>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</si>
  <si>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</si>
  <si>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</si>
  <si>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</si>
  <si>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</si>
  <si>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</si>
  <si>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</si>
  <si>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</si>
  <si>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</si>
  <si>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</si>
  <si>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</si>
  <si>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</si>
  <si>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</si>
  <si>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</si>
  <si>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</si>
  <si>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</si>
  <si>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</si>
  <si>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</si>
  <si>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</si>
  <si>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</si>
  <si>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</si>
  <si>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</si>
  <si>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</si>
  <si>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</si>
  <si>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</si>
  <si>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</si>
  <si>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</si>
  <si>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</si>
  <si>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</si>
  <si>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</si>
  <si>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</si>
  <si>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</si>
  <si>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</si>
  <si>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</si>
  <si>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</si>
  <si>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</si>
  <si>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</si>
  <si>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</si>
  <si>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</si>
  <si>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</si>
  <si>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</si>
  <si>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</si>
  <si>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</si>
  <si>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</si>
  <si>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</si>
  <si>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</si>
  <si>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</si>
  <si>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</si>
  <si>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</si>
  <si>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</si>
  <si>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</si>
  <si>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</si>
  <si>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</si>
  <si>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</si>
  <si>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</si>
  <si>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</si>
  <si>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</si>
  <si>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</si>
  <si>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</si>
  <si>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</si>
  <si>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</si>
  <si>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</si>
  <si>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</si>
  <si>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</si>
  <si>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</si>
  <si>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</si>
  <si>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</si>
  <si>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</si>
  <si>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</si>
  <si>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</si>
  <si>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</si>
  <si>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</si>
  <si>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</si>
  <si>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</si>
  <si>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</si>
  <si>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</si>
  <si>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</si>
  <si>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</si>
  <si>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</si>
  <si>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</si>
  <si>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</si>
  <si>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</si>
  <si>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</si>
  <si>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</si>
  <si>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</si>
  <si>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</si>
  <si>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</si>
  <si>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</si>
  <si>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</si>
  <si>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</si>
  <si>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</si>
  <si>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</si>
  <si>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</si>
  <si>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</si>
  <si>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</si>
  <si>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</si>
  <si>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</si>
  <si>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</si>
  <si>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</si>
  <si>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</si>
  <si>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</si>
  <si>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</si>
  <si>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</si>
  <si>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</si>
  <si>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</si>
  <si>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</si>
  <si>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</si>
  <si>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</si>
  <si>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</si>
  <si>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</si>
  <si>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</si>
  <si>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</si>
  <si>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</si>
  <si>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</si>
  <si>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</si>
  <si>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</si>
  <si>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</si>
  <si>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</si>
  <si>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</si>
  <si>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</si>
  <si>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</si>
  <si>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</si>
  <si>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</si>
  <si>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</si>
  <si>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</si>
  <si>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</si>
  <si>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</si>
  <si>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</si>
  <si>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</si>
  <si>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</si>
  <si>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</si>
  <si>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</si>
  <si>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</si>
  <si>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</si>
  <si>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</si>
  <si>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</si>
  <si>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</si>
  <si>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</si>
  <si>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</si>
  <si>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</si>
  <si>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</si>
  <si>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</si>
  <si>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</si>
  <si>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</si>
  <si>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</si>
  <si>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</si>
  <si>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</si>
  <si>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</si>
  <si>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</si>
  <si>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</si>
  <si>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</si>
  <si>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</si>
  <si>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</si>
  <si>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</si>
  <si>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</si>
  <si>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</si>
  <si>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</si>
  <si>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</si>
  <si>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</si>
  <si>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</si>
  <si>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</si>
  <si>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</si>
  <si>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</si>
  <si>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</si>
  <si>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</si>
  <si>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</si>
  <si>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</si>
  <si>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</si>
  <si>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</si>
  <si>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</si>
  <si>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</si>
  <si>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</si>
  <si>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</si>
  <si>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</si>
  <si>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</si>
  <si>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</si>
  <si>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</si>
  <si>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</si>
  <si>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</si>
  <si>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</si>
  <si>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</si>
  <si>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</si>
  <si>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</si>
  <si>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</si>
  <si>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</si>
  <si>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</si>
  <si>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</si>
  <si>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</si>
  <si>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</si>
  <si>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</si>
  <si>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</si>
  <si>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</si>
  <si>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</si>
  <si>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</si>
  <si>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</si>
  <si>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</si>
  <si>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</si>
  <si>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</si>
  <si>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</si>
  <si>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</si>
  <si>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</si>
  <si>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</si>
  <si>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</si>
  <si>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</si>
  <si>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</si>
  <si>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</si>
  <si>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</si>
  <si>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</si>
  <si>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</si>
  <si>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</si>
  <si>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</si>
  <si>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</si>
  <si>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</si>
  <si>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</si>
  <si>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</si>
  <si>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</si>
  <si>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</si>
  <si>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</si>
  <si>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</si>
  <si>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</si>
  <si>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</si>
  <si>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</si>
  <si>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</si>
  <si>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</si>
  <si>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</si>
  <si>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</si>
  <si>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</si>
  <si>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</si>
  <si>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</si>
  <si>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</si>
  <si>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</si>
  <si>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</si>
  <si>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</si>
  <si>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</si>
  <si>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</si>
  <si>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</si>
  <si>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</si>
  <si>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</si>
  <si>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</si>
  <si>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</si>
  <si>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</si>
  <si>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</si>
  <si>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</si>
  <si>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</si>
  <si>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</si>
  <si>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</si>
  <si>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</si>
  <si>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</si>
  <si>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</si>
  <si>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</si>
  <si>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</si>
  <si>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</si>
  <si>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</si>
  <si>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</si>
  <si>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</si>
  <si>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</si>
  <si>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</si>
  <si>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</si>
  <si>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</si>
  <si>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</si>
  <si>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</si>
  <si>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</si>
  <si>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</si>
  <si>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</si>
  <si>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</si>
  <si>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</si>
  <si>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</si>
  <si>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</si>
  <si>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</si>
  <si>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</si>
  <si>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</si>
  <si>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</si>
  <si>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</si>
  <si>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</si>
  <si>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</si>
  <si>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</si>
  <si>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</si>
  <si>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</si>
  <si>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</si>
  <si>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</si>
  <si>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</si>
  <si>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</si>
  <si>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</si>
  <si>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</si>
  <si>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</si>
  <si>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</si>
  <si>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</si>
  <si>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</si>
  <si>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</si>
  <si>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</si>
  <si>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</si>
  <si>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</si>
  <si>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</si>
  <si>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</si>
  <si>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</si>
  <si>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</si>
  <si>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</si>
  <si>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</si>
  <si>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</si>
  <si>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</si>
  <si>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</si>
  <si>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</si>
  <si>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</si>
  <si>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</si>
  <si>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</si>
  <si>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</si>
  <si>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</si>
  <si>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</si>
  <si>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</si>
  <si>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</si>
  <si>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</si>
  <si>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</si>
  <si>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</si>
  <si>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</si>
  <si>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</si>
  <si>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</si>
  <si>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</si>
  <si>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</si>
  <si>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</si>
  <si>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</si>
  <si>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</si>
  <si>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</si>
  <si>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</si>
  <si>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</si>
  <si>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</si>
  <si>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</si>
  <si>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</si>
  <si>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</si>
  <si>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</si>
  <si>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</si>
  <si>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</si>
  <si>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</si>
  <si>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</si>
  <si>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</si>
  <si>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</si>
  <si>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</si>
  <si>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</si>
  <si>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</si>
  <si>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</si>
  <si>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</si>
  <si>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</si>
  <si>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</si>
  <si>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</si>
  <si>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</si>
  <si>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</si>
  <si>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</si>
  <si>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</si>
  <si>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</si>
  <si>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</si>
  <si>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</si>
  <si>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</si>
  <si>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</si>
  <si>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</si>
  <si>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</si>
  <si>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</si>
  <si>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</si>
  <si>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</si>
  <si>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</si>
  <si>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</si>
  <si>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</si>
  <si>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</si>
  <si>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</si>
  <si>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</si>
  <si>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</si>
  <si>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</si>
  <si>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</si>
  <si>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</si>
  <si>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</si>
  <si>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</si>
  <si>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</si>
  <si>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</si>
  <si>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</si>
  <si>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</si>
  <si>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</si>
  <si>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</si>
  <si>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</si>
  <si>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</si>
  <si>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</si>
  <si>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</si>
  <si>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</si>
  <si>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</si>
  <si>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</si>
  <si>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</si>
  <si>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</si>
  <si>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</si>
  <si>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</si>
  <si>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</si>
  <si>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</si>
  <si>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</si>
  <si>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</si>
  <si>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</si>
  <si>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</si>
  <si>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</si>
  <si>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</si>
  <si>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</si>
  <si>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</si>
  <si>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</si>
  <si>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</si>
  <si>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</si>
  <si>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</si>
  <si>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</si>
  <si>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</si>
  <si>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</si>
  <si>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</si>
  <si>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</si>
  <si>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</si>
  <si>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</si>
  <si>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</si>
  <si>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</si>
  <si>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</si>
  <si>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</si>
  <si>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</si>
  <si>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</si>
  <si>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</si>
  <si>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</si>
  <si>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</si>
  <si>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</si>
  <si>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</si>
  <si>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</si>
  <si>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</si>
  <si>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</si>
  <si>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</si>
  <si>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</si>
  <si>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</si>
  <si>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</si>
  <si>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</si>
  <si>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</si>
  <si>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</si>
  <si>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</si>
  <si>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</si>
  <si>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</si>
  <si>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</si>
  <si>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</si>
  <si>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</si>
  <si>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</si>
  <si>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</si>
  <si>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</si>
  <si>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</si>
  <si>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</si>
  <si>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</si>
  <si>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</si>
  <si>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</si>
  <si>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</si>
  <si>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</si>
  <si>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</si>
  <si>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</si>
  <si>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</si>
  <si>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</si>
  <si>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</si>
  <si>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</si>
  <si>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</si>
  <si>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</si>
  <si>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</si>
  <si>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</si>
  <si>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</si>
  <si>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</si>
  <si>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</si>
  <si>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</si>
  <si>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</si>
  <si>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</si>
  <si>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</si>
  <si>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</si>
  <si>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</si>
  <si>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</si>
  <si>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</si>
  <si>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</si>
  <si>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</si>
  <si>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</si>
  <si>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</si>
  <si>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</si>
  <si>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</si>
  <si>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</si>
  <si>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</si>
  <si>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</si>
  <si>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</si>
  <si>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</si>
  <si>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</si>
  <si>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</si>
  <si>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</si>
  <si>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</si>
  <si>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</si>
  <si>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</si>
  <si>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</si>
  <si>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</si>
  <si>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</si>
  <si>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</si>
  <si>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</si>
  <si>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</si>
  <si>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</si>
  <si>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</si>
  <si>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</si>
  <si>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</si>
  <si>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</si>
  <si>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</si>
  <si>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</si>
  <si>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</si>
  <si>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</si>
  <si>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</si>
  <si>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</si>
  <si>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</si>
  <si>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</si>
  <si>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</si>
  <si>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</si>
  <si>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</si>
  <si>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</si>
  <si>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</si>
  <si>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</si>
  <si>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</si>
  <si>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</si>
  <si>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</si>
  <si>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</si>
  <si>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</si>
  <si>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</si>
  <si>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</si>
  <si>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</si>
  <si>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</si>
  <si>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</si>
  <si>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</si>
  <si>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</si>
  <si>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</si>
  <si>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</si>
  <si>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</si>
  <si>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</si>
  <si>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</si>
  <si>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</si>
  <si>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</si>
  <si>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</si>
  <si>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</si>
  <si>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</si>
  <si>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</si>
  <si>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</si>
  <si>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</si>
  <si>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</si>
  <si>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</si>
  <si>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</si>
  <si>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</si>
  <si>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</si>
  <si>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</si>
  <si>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</si>
  <si>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</si>
  <si>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</si>
  <si>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</si>
  <si>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</si>
  <si>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</si>
  <si>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</si>
  <si>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</si>
  <si>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</si>
  <si>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</si>
  <si>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</si>
  <si>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</si>
  <si>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</si>
  <si>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</si>
  <si>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</si>
  <si>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</si>
  <si>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</si>
  <si>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</si>
  <si>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</si>
  <si>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</si>
  <si>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</si>
  <si>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</si>
  <si>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</si>
  <si>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</si>
  <si>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</si>
  <si>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</si>
  <si>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</si>
  <si>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</si>
  <si>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</si>
  <si>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</si>
  <si>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</si>
  <si>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</si>
  <si>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</si>
  <si>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</si>
  <si>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</si>
  <si>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</si>
  <si>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</si>
  <si>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</si>
  <si>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</si>
  <si>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</si>
  <si>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</si>
  <si>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</si>
  <si>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</si>
  <si>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</si>
  <si>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</si>
  <si>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</si>
  <si>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</si>
  <si>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</si>
  <si>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</si>
  <si>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</si>
  <si>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</si>
  <si>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</si>
  <si>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</si>
  <si>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</si>
  <si>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</si>
  <si>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</si>
  <si>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</si>
  <si>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</si>
  <si>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</si>
  <si>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</si>
  <si>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</si>
  <si>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</si>
  <si>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</si>
  <si>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</si>
  <si>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</si>
  <si>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</si>
  <si>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</si>
  <si>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</si>
  <si>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</si>
  <si>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</si>
  <si>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</si>
  <si>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</si>
  <si>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</si>
  <si>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</si>
  <si>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</si>
  <si>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</si>
  <si>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</si>
  <si>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</si>
  <si>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</si>
  <si>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</si>
  <si>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</si>
  <si>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</si>
  <si>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</si>
  <si>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</si>
  <si>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</si>
  <si>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</si>
  <si>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</si>
  <si>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</si>
  <si>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</si>
  <si>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</si>
  <si>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</si>
  <si>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</si>
  <si>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</si>
  <si>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</si>
  <si>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</si>
  <si>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</si>
  <si>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</si>
  <si>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</si>
  <si>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</si>
  <si>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</si>
  <si>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</si>
  <si>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</si>
  <si>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</si>
  <si>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</si>
  <si>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</si>
  <si>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</si>
  <si>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</si>
  <si>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</si>
  <si>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</si>
  <si>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</si>
  <si>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</si>
  <si>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</si>
  <si>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</si>
  <si>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</si>
  <si>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</si>
  <si>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</si>
  <si>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</si>
  <si>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</si>
  <si>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</si>
  <si>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</si>
  <si>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</si>
  <si>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</si>
  <si>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</si>
  <si>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</si>
  <si>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</si>
  <si>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</si>
  <si>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</si>
  <si>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</si>
  <si>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</si>
  <si>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</si>
  <si>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</si>
  <si>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</si>
  <si>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</si>
  <si>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</si>
  <si>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</si>
  <si>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</si>
  <si>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</si>
  <si>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</si>
  <si>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</si>
  <si>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</si>
  <si>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</si>
  <si>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</si>
  <si>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</si>
  <si>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</si>
  <si>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</si>
  <si>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</si>
  <si>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</si>
  <si>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</si>
  <si>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</si>
  <si>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</si>
  <si>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</si>
  <si>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</si>
  <si>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</si>
  <si>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</si>
  <si>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</si>
  <si>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</si>
  <si>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</si>
  <si>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</si>
  <si>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</si>
  <si>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</si>
  <si>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</si>
  <si>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</si>
  <si>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</si>
  <si>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</si>
  <si>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</si>
  <si>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</si>
  <si>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</si>
  <si>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</si>
  <si>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</si>
  <si>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</si>
  <si>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</si>
  <si>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</si>
  <si>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</si>
  <si>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</si>
  <si>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</si>
  <si>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</si>
  <si>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</si>
  <si>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</si>
  <si>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</si>
  <si>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</si>
  <si>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</si>
  <si>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</si>
  <si>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</si>
  <si>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</si>
  <si>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</si>
  <si>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</si>
  <si>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</si>
  <si>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</si>
  <si>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</si>
  <si>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</si>
  <si>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</si>
  <si>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</si>
  <si>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</si>
  <si>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</si>
  <si>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</si>
  <si>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</si>
  <si>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</si>
  <si>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</si>
  <si>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</si>
  <si>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</si>
  <si>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</si>
  <si>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</si>
  <si>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</si>
  <si>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</si>
  <si>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</si>
  <si>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</si>
  <si>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</si>
  <si>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</si>
  <si>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</si>
  <si>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</si>
  <si>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</si>
  <si>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</si>
  <si>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</si>
  <si>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</si>
  <si>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</si>
  <si>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</si>
  <si>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</si>
  <si>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</si>
  <si>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</si>
  <si>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</si>
  <si>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</si>
  <si>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</si>
  <si>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</si>
  <si>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</si>
  <si>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</si>
  <si>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</si>
  <si>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</si>
  <si>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</si>
  <si>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</si>
  <si>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</si>
  <si>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</si>
  <si>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</si>
  <si>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</si>
  <si>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</si>
  <si>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</si>
  <si>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</si>
  <si>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</si>
  <si>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</si>
  <si>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</si>
  <si>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</si>
  <si>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</si>
  <si>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</si>
  <si>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</si>
  <si>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</si>
  <si>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</si>
  <si>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</si>
  <si>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</si>
  <si>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</si>
  <si>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</si>
  <si>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</si>
  <si>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</si>
  <si>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</si>
  <si>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</si>
  <si>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</si>
  <si>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</si>
  <si>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</si>
  <si>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</si>
  <si>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</si>
  <si>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</si>
  <si>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</si>
  <si>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</si>
  <si>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</si>
  <si>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</si>
  <si>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</si>
  <si>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</si>
  <si>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</si>
  <si>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</si>
  <si>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</si>
  <si>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</si>
  <si>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</si>
  <si>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</si>
  <si>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</si>
  <si>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</si>
  <si>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</si>
  <si>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</si>
  <si>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</si>
  <si>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</si>
  <si>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</si>
  <si>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</si>
  <si>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</si>
  <si>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</si>
  <si>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</si>
  <si>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</si>
  <si>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</si>
  <si>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</si>
  <si>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</si>
  <si>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</si>
  <si>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</si>
  <si>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</si>
  <si>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</si>
  <si>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</si>
  <si>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</si>
  <si>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</si>
  <si>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</si>
  <si>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</si>
  <si>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</si>
  <si>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</si>
  <si>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</si>
  <si>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</si>
  <si>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</si>
  <si>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</si>
  <si>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</si>
  <si>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</si>
  <si>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</si>
  <si>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</si>
  <si>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</si>
  <si>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</si>
  <si>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</si>
  <si>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</si>
  <si>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</si>
  <si>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</si>
  <si>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</si>
  <si>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</si>
  <si>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</si>
  <si>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</si>
  <si>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</si>
  <si>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</si>
  <si>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</si>
  <si>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</si>
  <si>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</si>
  <si>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</si>
  <si>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</si>
  <si>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</si>
  <si>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</si>
  <si>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</si>
  <si>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</si>
  <si>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</si>
  <si>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</si>
  <si>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</si>
  <si>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</si>
  <si>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</si>
  <si>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</si>
  <si>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</si>
  <si>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</si>
  <si>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</si>
  <si>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</si>
  <si>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</si>
  <si>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</si>
  <si>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</si>
  <si>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</si>
  <si>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</si>
  <si>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</si>
  <si>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</si>
  <si>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</si>
  <si>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</si>
  <si>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</si>
  <si>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</si>
  <si>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</si>
  <si>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</si>
  <si>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</si>
  <si>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</si>
  <si>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</si>
  <si>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</si>
  <si>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</si>
  <si>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</si>
  <si>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</si>
  <si>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</si>
  <si>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</si>
  <si>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</si>
  <si>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</si>
  <si>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</si>
  <si>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</si>
  <si>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</si>
  <si>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</si>
  <si>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</si>
  <si>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</si>
  <si>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</si>
  <si>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</si>
  <si>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</si>
  <si>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</si>
  <si>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</si>
  <si>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</si>
  <si>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</si>
  <si>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</si>
  <si>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</si>
  <si>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</si>
  <si>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</si>
  <si>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</si>
  <si>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</si>
  <si>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</si>
  <si>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</si>
  <si>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</si>
  <si>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</si>
  <si>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</si>
  <si>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</si>
  <si>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</si>
  <si>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</si>
  <si>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</si>
  <si>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</si>
  <si>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</si>
  <si>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</si>
  <si>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</si>
  <si>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</si>
  <si>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</si>
  <si>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</si>
  <si>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</si>
  <si>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</si>
  <si>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</si>
  <si>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</si>
  <si>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</si>
  <si>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</si>
  <si>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</si>
  <si>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</si>
  <si>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</si>
  <si>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</si>
  <si>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</si>
  <si>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</si>
  <si>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</si>
  <si>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</si>
  <si>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</si>
  <si>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</si>
  <si>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</si>
  <si>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</si>
  <si>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</si>
  <si>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</si>
  <si>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</si>
  <si>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</si>
  <si>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</si>
  <si>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</si>
  <si>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</si>
  <si>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</si>
  <si>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</si>
  <si>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</si>
  <si>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</si>
  <si>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</si>
  <si>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</si>
  <si>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</si>
  <si>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</si>
  <si>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</si>
  <si>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</si>
  <si>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</si>
  <si>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</si>
  <si>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</si>
  <si>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</si>
  <si>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</si>
  <si>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</si>
  <si>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</si>
  <si>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</si>
  <si>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</si>
  <si>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</si>
  <si>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</si>
  <si>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</si>
  <si>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</si>
  <si>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</si>
  <si>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</si>
  <si>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</si>
  <si>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</si>
  <si>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</si>
  <si>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</si>
  <si>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</si>
  <si>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</si>
  <si>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</si>
  <si>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</si>
  <si>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</si>
  <si>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</si>
  <si>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</si>
  <si>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</si>
  <si>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</si>
  <si>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</si>
  <si>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</si>
  <si>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</si>
  <si>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</si>
  <si>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</si>
  <si>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</si>
  <si>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</si>
  <si>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</si>
  <si>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</si>
  <si>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</si>
  <si>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</si>
  <si>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</si>
  <si>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</si>
  <si>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</si>
  <si>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</si>
  <si>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</si>
  <si>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</si>
  <si>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</si>
  <si>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</si>
  <si>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</si>
  <si>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</si>
  <si>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</si>
  <si>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</si>
  <si>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</si>
  <si>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</si>
  <si>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</si>
  <si>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</si>
  <si>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</si>
  <si>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</si>
  <si>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</si>
  <si>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</si>
  <si>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</si>
  <si>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</si>
  <si>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</si>
  <si>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</si>
  <si>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</si>
  <si>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</si>
  <si>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</si>
  <si>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</si>
  <si>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</si>
  <si>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</si>
  <si>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</si>
  <si>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</si>
  <si>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</si>
  <si>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</si>
  <si>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</si>
  <si>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</si>
  <si>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</si>
  <si>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</si>
  <si>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</si>
  <si>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</si>
  <si>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</si>
  <si>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</si>
  <si>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</si>
  <si>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</si>
  <si>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</si>
  <si>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</si>
  <si>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</si>
  <si>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</si>
  <si>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</si>
  <si>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</si>
  <si>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</si>
  <si>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</si>
  <si>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</si>
  <si>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</si>
  <si>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</si>
  <si>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</si>
  <si>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</si>
  <si>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</si>
  <si>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</si>
  <si>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</si>
  <si>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</si>
  <si>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</si>
  <si>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</si>
  <si>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</si>
  <si>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</si>
  <si>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</si>
  <si>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</si>
  <si>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</si>
  <si>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</si>
  <si>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</si>
  <si>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</si>
  <si>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</si>
  <si>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</si>
  <si>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</si>
  <si>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</si>
  <si>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</si>
  <si>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</si>
  <si>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</si>
  <si>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</si>
  <si>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</si>
  <si>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</si>
  <si>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</si>
  <si>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</si>
  <si>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</si>
  <si>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</si>
  <si>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</si>
  <si>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</si>
  <si>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</si>
  <si>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</si>
  <si>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</si>
  <si>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</si>
  <si>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</si>
  <si>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</si>
  <si>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</si>
  <si>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</si>
  <si>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</si>
  <si>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</si>
  <si>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</si>
  <si>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</si>
  <si>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</si>
  <si>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</si>
  <si>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</si>
  <si>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</si>
  <si>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</si>
  <si>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</si>
  <si>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</si>
  <si>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</si>
  <si>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</si>
  <si>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</si>
  <si>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</si>
  <si>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</si>
  <si>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</si>
  <si>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</si>
  <si>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</si>
  <si>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</si>
  <si>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</si>
  <si>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</si>
  <si>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</si>
  <si>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</si>
  <si>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</si>
  <si>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</si>
  <si>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</si>
  <si>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</si>
  <si>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</si>
  <si>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</si>
  <si>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</si>
  <si>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</si>
  <si>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</si>
  <si>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</si>
  <si>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</si>
  <si>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</si>
  <si>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</si>
  <si>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</si>
  <si>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</si>
  <si>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</si>
  <si>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</si>
  <si>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</si>
  <si>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</si>
  <si>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</si>
  <si>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</si>
  <si>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</si>
  <si>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</si>
  <si>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</si>
  <si>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</si>
  <si>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</si>
  <si>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</si>
  <si>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</si>
  <si>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</si>
  <si>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</si>
  <si>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</si>
  <si>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</si>
  <si>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</si>
  <si>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</si>
  <si>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</si>
  <si>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</si>
  <si>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</si>
  <si>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</si>
  <si>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</si>
  <si>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</si>
  <si>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</si>
  <si>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</si>
  <si>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</si>
  <si>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</si>
  <si>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</si>
  <si>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</si>
  <si>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</si>
  <si>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</si>
  <si>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</si>
  <si>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</si>
  <si>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</si>
  <si>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</si>
  <si>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</si>
  <si>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</si>
  <si>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</si>
  <si>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</si>
  <si>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</si>
  <si>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</si>
  <si>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</si>
  <si>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</si>
  <si>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</si>
  <si>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</si>
  <si>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</si>
  <si>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</si>
  <si>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</si>
  <si>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</si>
  <si>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</si>
  <si>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</si>
  <si>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</si>
  <si>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</si>
  <si>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</si>
  <si>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</si>
  <si>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</si>
  <si>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</si>
  <si>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</si>
  <si>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</si>
  <si>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</si>
  <si>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</si>
  <si>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</si>
  <si>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</si>
  <si>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</si>
  <si>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</si>
  <si>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</si>
  <si>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</si>
  <si>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</si>
  <si>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</si>
  <si>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</si>
  <si>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</si>
  <si>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</si>
  <si>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</si>
  <si>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</si>
  <si>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</si>
  <si>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</si>
  <si>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</si>
  <si>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</si>
  <si>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</si>
  <si>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</si>
  <si>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</si>
  <si>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</si>
  <si>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</si>
  <si>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</si>
  <si>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</si>
  <si>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</si>
  <si>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</si>
  <si>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</si>
  <si>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</si>
  <si>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</si>
  <si>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</si>
  <si>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</si>
  <si>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</si>
  <si>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</si>
  <si>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</si>
  <si>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</si>
  <si>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</si>
  <si>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</si>
  <si>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</si>
  <si>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</si>
  <si>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</si>
  <si>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</si>
  <si>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</si>
  <si>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</si>
  <si>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</si>
  <si>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</si>
  <si>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</si>
  <si>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</si>
  <si>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</si>
  <si>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</si>
  <si>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</si>
  <si>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</si>
  <si>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</si>
  <si>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</si>
  <si>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</si>
  <si>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</si>
  <si>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</si>
  <si>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</si>
  <si>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</si>
  <si>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</si>
  <si>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</si>
  <si>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</si>
  <si>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</si>
  <si>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</si>
  <si>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</si>
  <si>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</si>
  <si>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</si>
  <si>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</si>
  <si>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</si>
  <si>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</si>
  <si>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</si>
  <si>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</si>
  <si>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</si>
  <si>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</si>
  <si>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</si>
  <si>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</si>
  <si>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</si>
  <si>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</si>
  <si>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</si>
  <si>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</si>
  <si>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</si>
  <si>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</si>
  <si>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</si>
  <si>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</si>
  <si>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</si>
  <si>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</si>
  <si>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</si>
  <si>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</si>
  <si>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</si>
  <si>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</si>
  <si>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</si>
  <si>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</si>
  <si>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</si>
  <si>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</si>
  <si>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</si>
  <si>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</si>
  <si>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</si>
  <si>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</si>
  <si>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</si>
  <si>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</si>
  <si>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</si>
  <si>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</si>
  <si>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</si>
  <si>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</si>
  <si>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</si>
  <si>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</si>
  <si>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</si>
  <si>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</si>
  <si>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</si>
  <si>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</si>
  <si>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</si>
  <si>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</si>
  <si>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</si>
  <si>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</si>
  <si>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</si>
  <si>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</si>
  <si>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</si>
  <si>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</si>
  <si>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</si>
  <si>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</si>
  <si>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</si>
  <si>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</si>
  <si>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</si>
  <si>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</si>
  <si>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</si>
  <si>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</si>
  <si>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</si>
  <si>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</si>
  <si>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</si>
  <si>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</si>
  <si>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</si>
  <si>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</si>
  <si>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</si>
  <si>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</si>
  <si>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</si>
  <si>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</si>
  <si>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</si>
  <si>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</si>
  <si>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</si>
  <si>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</si>
  <si>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</si>
  <si>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</si>
  <si>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</si>
  <si>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</si>
  <si>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</si>
  <si>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</si>
  <si>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</si>
  <si>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</si>
  <si>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</si>
  <si>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</si>
  <si>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</si>
  <si>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</si>
  <si>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</si>
  <si>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</si>
  <si>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</si>
  <si>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</si>
  <si>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</si>
  <si>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</si>
  <si>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</si>
  <si>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</si>
  <si>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</si>
  <si>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</si>
  <si>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</si>
  <si>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</si>
  <si>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</si>
  <si>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</si>
  <si>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</si>
  <si>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</si>
  <si>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</si>
  <si>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</si>
  <si>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</si>
  <si>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</si>
  <si>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</si>
  <si>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</si>
  <si>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</si>
  <si>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</si>
  <si>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</si>
  <si>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</si>
  <si>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</si>
  <si>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</si>
  <si>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</si>
  <si>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</si>
  <si>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</si>
  <si>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</si>
  <si>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</si>
  <si>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</si>
  <si>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</si>
  <si>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</si>
  <si>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</si>
  <si>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</si>
  <si>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</si>
  <si>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</si>
  <si>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</si>
  <si>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</si>
  <si>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</si>
  <si>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</si>
  <si>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</si>
  <si>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</si>
  <si>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</si>
  <si>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</si>
  <si>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</si>
  <si>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</si>
  <si>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</si>
  <si>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</si>
  <si>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</si>
  <si>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</si>
  <si>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</si>
  <si>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</si>
  <si>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</si>
  <si>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</si>
  <si>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</si>
  <si>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</si>
  <si>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</si>
  <si>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</si>
  <si>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</si>
  <si>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</si>
  <si>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</si>
  <si>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</si>
  <si>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</si>
  <si>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</si>
  <si>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</si>
  <si>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</si>
  <si>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</si>
  <si>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</si>
  <si>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</si>
  <si>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</si>
  <si>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</si>
  <si>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</si>
  <si>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</si>
  <si>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</si>
  <si>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</si>
  <si>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</si>
  <si>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</si>
  <si>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</si>
  <si>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</si>
  <si>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</si>
  <si>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</si>
  <si>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</si>
  <si>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</si>
  <si>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</si>
  <si>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</si>
  <si>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</si>
  <si>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</si>
  <si>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</si>
  <si>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</si>
  <si>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</si>
  <si>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</si>
  <si>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</si>
  <si>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</si>
  <si>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</si>
  <si>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</si>
  <si>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</si>
  <si>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</si>
  <si>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</si>
  <si>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</si>
  <si>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</si>
  <si>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</si>
  <si>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</si>
  <si>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</si>
  <si>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</si>
  <si>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</si>
  <si>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</si>
  <si>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</si>
  <si>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</si>
  <si>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</si>
  <si>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</si>
  <si>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</si>
  <si>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</si>
  <si>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</si>
  <si>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</si>
  <si>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</si>
  <si>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</si>
  <si>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</si>
  <si>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</si>
  <si>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</si>
  <si>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</si>
  <si>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</si>
  <si>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</si>
  <si>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</si>
  <si>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</si>
  <si>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</si>
  <si>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</si>
  <si>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</si>
  <si>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</si>
  <si>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</si>
  <si>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</si>
  <si>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</si>
  <si>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</si>
  <si>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</si>
  <si>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</si>
  <si>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</si>
  <si>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</si>
  <si>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</si>
  <si>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</si>
  <si>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</si>
  <si>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</si>
  <si>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</si>
  <si>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</si>
  <si>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</si>
  <si>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</si>
  <si>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</si>
  <si>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</si>
  <si>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</si>
  <si>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</si>
  <si>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</si>
  <si>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</si>
  <si>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</si>
  <si>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</si>
  <si>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</si>
  <si>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</si>
  <si>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</si>
  <si>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</si>
  <si>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</si>
  <si>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</si>
  <si>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</si>
  <si>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</si>
  <si>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</si>
  <si>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</si>
  <si>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</si>
  <si>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</si>
  <si>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</si>
  <si>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</si>
  <si>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</si>
  <si>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</si>
  <si>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</si>
  <si>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</si>
  <si>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</si>
  <si>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</si>
  <si>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</si>
  <si>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</si>
  <si>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</si>
  <si>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</si>
  <si>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</si>
  <si>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</si>
  <si>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</si>
  <si>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</si>
  <si>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</si>
  <si>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</si>
  <si>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</si>
  <si>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</si>
  <si>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</si>
  <si>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</si>
  <si>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</si>
  <si>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</si>
  <si>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</si>
  <si>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</si>
  <si>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</si>
  <si>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</si>
  <si>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</si>
  <si>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</si>
  <si>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</si>
  <si>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</si>
  <si>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</si>
  <si>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</si>
  <si>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</si>
  <si>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</si>
  <si>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</si>
  <si>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</si>
  <si>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</si>
  <si>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</si>
  <si>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</si>
  <si>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</si>
  <si>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</si>
  <si>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</si>
  <si>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</si>
  <si>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</si>
  <si>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</si>
  <si>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</si>
  <si>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</si>
  <si>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</si>
  <si>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</si>
  <si>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</si>
  <si>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</si>
  <si>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</si>
  <si>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</si>
  <si>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</si>
  <si>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</si>
  <si>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</si>
  <si>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</si>
  <si>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</si>
  <si>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</si>
  <si>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</si>
  <si>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</si>
  <si>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</si>
  <si>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</si>
  <si>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</si>
  <si>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</si>
  <si>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</si>
  <si>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</si>
  <si>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</si>
  <si>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</si>
  <si>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</si>
  <si>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</si>
  <si>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</si>
  <si>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</si>
  <si>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</si>
  <si>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</si>
  <si>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</si>
  <si>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</si>
  <si>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</si>
  <si>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</si>
  <si>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</si>
  <si>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</si>
  <si>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</si>
  <si>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</si>
  <si>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</si>
  <si>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</si>
  <si>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</si>
  <si>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</si>
  <si>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</si>
  <si>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</si>
  <si>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</si>
  <si>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</si>
  <si>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</si>
  <si>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</si>
  <si>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</si>
  <si>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</si>
  <si>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</si>
  <si>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</si>
  <si>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</si>
  <si>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</si>
  <si>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</si>
  <si>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</si>
  <si>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</si>
  <si>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</si>
  <si>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</si>
  <si>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</si>
  <si>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</si>
  <si>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</si>
  <si>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</si>
  <si>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</si>
  <si>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</si>
  <si>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</si>
  <si>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</si>
  <si>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</si>
  <si>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</si>
  <si>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</si>
  <si>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</si>
  <si>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</si>
  <si>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</si>
  <si>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</si>
  <si>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</si>
  <si>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</si>
  <si>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</si>
  <si>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</si>
  <si>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</si>
  <si>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</si>
  <si>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</si>
  <si>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</si>
  <si>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</si>
  <si>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</si>
  <si>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</si>
  <si>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</si>
  <si>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</si>
  <si>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</si>
  <si>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</si>
  <si>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</si>
  <si>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</si>
  <si>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</si>
  <si>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</si>
  <si>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</si>
  <si>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</si>
  <si>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</si>
  <si>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</si>
  <si>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</si>
  <si>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</si>
  <si>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</si>
  <si>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</si>
  <si>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</si>
  <si>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</si>
  <si>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</si>
  <si>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</si>
  <si>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</si>
  <si>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</si>
  <si>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</si>
  <si>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</si>
  <si>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</si>
  <si>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</si>
  <si>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</si>
  <si>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</si>
  <si>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</si>
  <si>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</si>
  <si>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</si>
  <si>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</si>
  <si>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</si>
  <si>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</si>
  <si>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</si>
  <si>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</si>
  <si>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</si>
  <si>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</si>
  <si>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</si>
  <si>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</si>
  <si>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</si>
  <si>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</si>
  <si>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</si>
  <si>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</si>
  <si>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</si>
  <si>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</si>
  <si>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</si>
  <si>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</si>
  <si>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</si>
  <si>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</si>
  <si>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</si>
  <si>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</si>
  <si>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</si>
  <si>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</si>
  <si>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</si>
  <si>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</si>
  <si>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</si>
  <si>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</si>
  <si>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</si>
  <si>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</si>
  <si>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</si>
  <si>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</si>
  <si>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</si>
  <si>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</si>
  <si>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</si>
  <si>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</si>
  <si>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</si>
  <si>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</si>
  <si>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</si>
  <si>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</si>
  <si>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</si>
  <si>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</si>
  <si>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</si>
  <si>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</si>
  <si>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</si>
  <si>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</si>
  <si>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</si>
  <si>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</si>
  <si>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</si>
  <si>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</si>
  <si>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</si>
  <si>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</si>
  <si>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</si>
  <si>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</si>
  <si>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</si>
  <si>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</si>
  <si>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</si>
  <si>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</si>
  <si>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</si>
  <si>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</si>
  <si>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</si>
  <si>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</si>
  <si>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</si>
  <si>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</si>
  <si>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</si>
  <si>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</si>
  <si>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</si>
  <si>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</si>
  <si>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</si>
  <si>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</si>
  <si>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</si>
  <si>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</si>
  <si>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</si>
  <si>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</si>
  <si>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</si>
  <si>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</si>
  <si>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</si>
  <si>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</si>
  <si>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</si>
  <si>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</si>
  <si>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</si>
  <si>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</si>
  <si>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</si>
  <si>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</si>
  <si>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</si>
  <si>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</si>
  <si>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</si>
  <si>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</si>
  <si>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</si>
  <si>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</si>
  <si>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</si>
  <si>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</si>
  <si>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</si>
  <si>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</si>
  <si>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</si>
  <si>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</si>
  <si>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</si>
  <si>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</si>
  <si>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</si>
  <si>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</si>
  <si>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</si>
  <si>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</si>
  <si>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</si>
  <si>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</si>
  <si>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</si>
  <si>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</si>
  <si>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</si>
  <si>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</si>
  <si>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</si>
  <si>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</si>
  <si>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</si>
  <si>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</si>
  <si>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</si>
  <si>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</si>
  <si>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</si>
  <si>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</si>
  <si>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</si>
  <si>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</si>
  <si>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</si>
  <si>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</si>
  <si>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</si>
  <si>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</si>
  <si>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</si>
  <si>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</si>
  <si>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</si>
  <si>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</si>
  <si>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</si>
  <si>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</si>
  <si>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</si>
  <si>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</si>
  <si>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</si>
  <si>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</si>
  <si>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</si>
  <si>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</si>
  <si>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</si>
  <si>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</si>
  <si>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</si>
  <si>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</si>
  <si>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</si>
  <si>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</si>
  <si>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</si>
  <si>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</si>
  <si>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</si>
  <si>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</si>
  <si>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</si>
  <si>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</si>
  <si>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</si>
  <si>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</si>
  <si>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</si>
  <si>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</si>
  <si>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</si>
  <si>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</si>
  <si>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</si>
  <si>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</si>
  <si>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</si>
  <si>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</si>
  <si>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</si>
  <si>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</si>
  <si>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</si>
  <si>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</si>
  <si>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</si>
  <si>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</si>
  <si>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</si>
  <si>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</si>
  <si>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</si>
  <si>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</si>
  <si>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</si>
  <si>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</si>
  <si>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</si>
  <si>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</si>
  <si>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</si>
  <si>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</si>
  <si>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</si>
  <si>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</si>
  <si>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</si>
  <si>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</si>
  <si>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</si>
  <si>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</si>
  <si>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</si>
  <si>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</si>
  <si>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</si>
  <si>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</si>
  <si>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</si>
  <si>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</si>
  <si>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</si>
  <si>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</si>
  <si>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</si>
  <si>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</si>
  <si>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</si>
  <si>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</si>
  <si>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</si>
  <si>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</si>
  <si>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</si>
  <si>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</si>
  <si>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</si>
  <si>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</si>
  <si>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</si>
  <si>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</si>
  <si>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</si>
  <si>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</si>
  <si>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</si>
  <si>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</si>
  <si>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</si>
  <si>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</si>
  <si>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</si>
  <si>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</si>
  <si>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</si>
  <si>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</si>
  <si>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</si>
  <si>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</si>
  <si>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</si>
  <si>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</si>
  <si>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</si>
  <si>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</si>
  <si>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</si>
  <si>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</si>
  <si>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</si>
  <si>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</si>
  <si>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</si>
  <si>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</si>
  <si>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</si>
  <si>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</si>
  <si>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</si>
  <si>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</si>
  <si>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</si>
  <si>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</si>
  <si>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</si>
  <si>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</si>
  <si>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</si>
  <si>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</si>
  <si>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</si>
  <si>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</si>
  <si>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</si>
  <si>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</si>
  <si>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</si>
  <si>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</si>
  <si>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</si>
  <si>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</si>
  <si>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</si>
  <si>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</si>
  <si>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</si>
  <si>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</si>
  <si>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</si>
  <si>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</si>
  <si>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</si>
  <si>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</si>
  <si>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</si>
  <si>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</si>
  <si>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</si>
  <si>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</si>
  <si>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</si>
  <si>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</si>
  <si>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</si>
  <si>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</si>
  <si>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</si>
  <si>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</si>
  <si>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</si>
  <si>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</si>
  <si>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</si>
  <si>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</si>
  <si>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</si>
  <si>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</si>
  <si>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</si>
  <si>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</si>
  <si>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</si>
  <si>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</si>
  <si>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</si>
  <si>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</si>
  <si>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</si>
  <si>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</si>
  <si>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</si>
  <si>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</si>
  <si>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</si>
  <si>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</si>
  <si>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</si>
  <si>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</si>
  <si>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</si>
  <si>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</si>
  <si>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</si>
  <si>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</si>
  <si>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</si>
  <si>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</si>
  <si>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</si>
  <si>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</si>
  <si>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</si>
  <si>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</si>
  <si>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</si>
  <si>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</si>
  <si>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</si>
  <si>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</si>
  <si>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</si>
  <si>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</si>
  <si>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</si>
  <si>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</si>
  <si>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</si>
  <si>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</si>
  <si>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</si>
  <si>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</si>
  <si>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</si>
  <si>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</si>
  <si>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</si>
  <si>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</si>
  <si>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</si>
  <si>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</si>
  <si>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</si>
  <si>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</si>
  <si>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</si>
  <si>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</si>
  <si>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</si>
  <si>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</si>
  <si>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</si>
  <si>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</si>
  <si>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</si>
  <si>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</si>
  <si>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</si>
  <si>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</si>
  <si>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</si>
  <si>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</si>
  <si>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</si>
  <si>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</si>
  <si>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</si>
  <si>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</si>
  <si>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</si>
  <si>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</si>
  <si>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</si>
  <si>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</si>
  <si>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</si>
  <si>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</si>
  <si>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</si>
  <si>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</si>
  <si>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</si>
  <si>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</si>
  <si>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</si>
  <si>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</si>
  <si>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</si>
  <si>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</si>
  <si>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</si>
  <si>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</si>
  <si>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</si>
  <si>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</si>
  <si>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</si>
  <si>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</si>
  <si>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</si>
  <si>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</si>
  <si>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</si>
  <si>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</si>
  <si>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</si>
  <si>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</si>
  <si>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</si>
  <si>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</si>
  <si>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</si>
  <si>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</si>
  <si>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</si>
  <si>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</si>
  <si>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</si>
  <si>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</si>
  <si>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</si>
  <si>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</si>
  <si>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</si>
  <si>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</si>
  <si>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</si>
  <si>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</si>
  <si>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</si>
  <si>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</si>
  <si>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</si>
  <si>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</si>
  <si>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</si>
  <si>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</si>
  <si>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</si>
  <si>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</si>
  <si>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</si>
  <si>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</si>
  <si>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</si>
  <si>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</si>
  <si>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</si>
  <si>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</si>
  <si>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</si>
  <si>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</si>
  <si>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</si>
  <si>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</si>
  <si>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</si>
  <si>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</si>
  <si>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</si>
  <si>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</si>
  <si>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</si>
  <si>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</si>
  <si>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</si>
  <si>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</si>
  <si>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</si>
  <si>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</si>
  <si>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</si>
  <si>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</si>
  <si>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</si>
  <si>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</si>
  <si>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</si>
  <si>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</si>
  <si>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</si>
  <si>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</si>
  <si>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</si>
  <si>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</si>
  <si>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</si>
  <si>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</si>
  <si>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</si>
  <si>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</si>
  <si>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</si>
  <si>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</si>
  <si>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</si>
  <si>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</si>
  <si>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</si>
  <si>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</si>
  <si>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</si>
  <si>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</si>
  <si>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</si>
  <si>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</si>
  <si>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</si>
  <si>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</si>
  <si>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</si>
  <si>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</si>
  <si>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</si>
  <si>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</si>
  <si>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</si>
  <si>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</si>
  <si>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</si>
  <si>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</si>
  <si>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</si>
  <si>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</si>
  <si>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</si>
  <si>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</si>
  <si>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</si>
  <si>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</si>
  <si>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</si>
  <si>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</si>
  <si>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</si>
  <si>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</si>
  <si>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</si>
  <si>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</si>
  <si>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</si>
  <si>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</si>
  <si>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</si>
  <si>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</si>
  <si>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</si>
  <si>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</si>
  <si>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</si>
  <si>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</si>
  <si>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</si>
  <si>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</si>
  <si>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</si>
  <si>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</si>
  <si>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</si>
  <si>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</si>
  <si>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</si>
  <si>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</si>
  <si>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</si>
  <si>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</si>
  <si>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</si>
  <si>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</si>
  <si>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</si>
  <si>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</si>
  <si>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</si>
  <si>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</si>
  <si>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</si>
  <si>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</si>
  <si>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</si>
  <si>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</si>
  <si>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</si>
  <si>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</si>
  <si>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</si>
  <si>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</si>
  <si>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</si>
  <si>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</si>
  <si>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</si>
  <si>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</si>
  <si>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</si>
  <si>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</si>
  <si>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</si>
  <si>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</si>
  <si>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</si>
  <si>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</si>
  <si>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</si>
  <si>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</si>
  <si>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</si>
  <si>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</si>
  <si>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</si>
  <si>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</si>
  <si>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</si>
  <si>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</si>
  <si>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</si>
  <si>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</si>
  <si>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</si>
  <si>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</si>
  <si>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</si>
  <si>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</si>
  <si>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</si>
  <si>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</si>
  <si>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</si>
  <si>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</si>
  <si>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</si>
  <si>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</si>
  <si>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</si>
  <si>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</si>
  <si>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</si>
  <si>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</si>
  <si>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</si>
  <si>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</si>
  <si>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</si>
  <si>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</si>
  <si>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</si>
  <si>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</si>
  <si>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</si>
  <si>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</si>
  <si>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</si>
  <si>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</si>
  <si>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</si>
  <si>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</si>
  <si>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</si>
  <si>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</si>
  <si>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</si>
  <si>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</si>
  <si>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</si>
  <si>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</si>
  <si>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</si>
  <si>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</si>
  <si>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</si>
  <si>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</si>
  <si>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</si>
  <si>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</si>
  <si>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</si>
  <si>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</si>
  <si>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</si>
  <si>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</si>
  <si>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</si>
  <si>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</si>
  <si>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</si>
  <si>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</si>
  <si>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</si>
  <si>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</si>
  <si>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</si>
  <si>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</si>
  <si>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</si>
  <si>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</si>
  <si>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</si>
  <si>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</si>
  <si>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</si>
  <si>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</si>
  <si>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</si>
  <si>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</si>
  <si>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</si>
  <si>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</si>
  <si>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</si>
  <si>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</si>
  <si>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</si>
  <si>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</si>
  <si>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</si>
  <si>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</si>
  <si>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</si>
  <si>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</si>
  <si>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</si>
  <si>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</si>
  <si>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</si>
  <si>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</si>
  <si>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</si>
  <si>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</si>
  <si>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</si>
  <si>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</si>
  <si>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</si>
  <si>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</si>
  <si>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</si>
  <si>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</si>
  <si>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</si>
  <si>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</si>
  <si>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</si>
  <si>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</si>
  <si>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</si>
  <si>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</si>
  <si>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</si>
  <si>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</si>
  <si>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</si>
  <si>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</si>
  <si>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</si>
  <si>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</si>
  <si>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</si>
  <si>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</si>
  <si>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</si>
  <si>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</si>
  <si>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</si>
  <si>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</si>
  <si>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</si>
  <si>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</si>
  <si>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</si>
  <si>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</si>
  <si>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</si>
  <si>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</si>
  <si>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</si>
  <si>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</si>
  <si>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</si>
  <si>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</si>
  <si>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</si>
  <si>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</si>
  <si>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</si>
  <si>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</si>
  <si>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</si>
  <si>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</si>
  <si>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</si>
  <si>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</si>
  <si>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</si>
  <si>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</si>
  <si>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</si>
  <si>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</si>
  <si>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</si>
  <si>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</si>
  <si>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</si>
  <si>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</si>
  <si>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</si>
  <si>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</si>
  <si>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</si>
  <si>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</si>
  <si>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</si>
  <si>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</si>
  <si>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</si>
  <si>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</si>
  <si>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</si>
  <si>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</si>
  <si>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</si>
  <si>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</si>
  <si>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</si>
  <si>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</si>
  <si>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</si>
  <si>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</si>
  <si>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</si>
  <si>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</si>
  <si>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</si>
  <si>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</si>
  <si>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</si>
  <si>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</si>
  <si>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</si>
  <si>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</si>
  <si>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</si>
  <si>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</si>
  <si>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</si>
  <si>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</si>
  <si>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</si>
  <si>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</si>
  <si>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</si>
  <si>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</si>
  <si>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</si>
  <si>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</si>
  <si>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</si>
  <si>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</si>
  <si>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</si>
  <si>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</si>
  <si>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</si>
  <si>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</si>
  <si>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</si>
  <si>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</si>
  <si>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</si>
  <si>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</si>
  <si>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</si>
  <si>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</si>
  <si>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</si>
  <si>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</si>
  <si>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</si>
  <si>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</si>
  <si>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</si>
  <si>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</si>
  <si>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</si>
  <si>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</si>
  <si>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</si>
  <si>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</si>
  <si>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</si>
  <si>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</si>
  <si>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</si>
  <si>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</si>
  <si>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</si>
  <si>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</si>
  <si>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</si>
  <si>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</si>
  <si>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</si>
  <si>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</si>
  <si>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</si>
  <si>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</si>
  <si>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</si>
  <si>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</si>
  <si>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</si>
  <si>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</si>
  <si>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</si>
  <si>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</si>
  <si>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</si>
  <si>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</si>
  <si>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</si>
  <si>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</si>
  <si>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</si>
  <si>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</si>
  <si>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</si>
  <si>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</si>
  <si>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</si>
  <si>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</si>
  <si>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</si>
  <si>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</si>
  <si>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</si>
  <si>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</si>
  <si>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</si>
  <si>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</si>
  <si>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</si>
  <si>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</si>
  <si>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</si>
  <si>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</si>
  <si>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</si>
  <si>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</si>
  <si>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</si>
  <si>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</si>
  <si>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</si>
  <si>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</si>
  <si>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</si>
  <si>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</si>
  <si>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</si>
  <si>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</si>
  <si>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</si>
  <si>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</si>
  <si>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</si>
  <si>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</si>
  <si>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</si>
  <si>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</si>
  <si>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</si>
  <si>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</si>
  <si>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</si>
  <si>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</si>
  <si>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</si>
  <si>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</si>
  <si>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</si>
  <si>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</si>
  <si>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</si>
  <si>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</si>
  <si>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</si>
  <si>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</si>
  <si>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</si>
  <si>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</si>
  <si>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</si>
  <si>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</si>
  <si>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</si>
  <si>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</si>
  <si>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</si>
  <si>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</si>
  <si>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</si>
  <si>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</si>
  <si>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</si>
  <si>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</si>
  <si>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</si>
  <si>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</si>
  <si>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</si>
  <si>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</si>
  <si>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</si>
  <si>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</si>
  <si>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</si>
  <si>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</si>
  <si>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</si>
  <si>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</si>
  <si>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</si>
  <si>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</si>
  <si>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</si>
  <si>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</si>
  <si>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</si>
  <si>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</si>
  <si>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</si>
  <si>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</si>
  <si>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</si>
  <si>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</si>
  <si>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</si>
  <si>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</si>
  <si>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</si>
  <si>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</si>
  <si>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</si>
  <si>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</si>
  <si>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</si>
  <si>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</si>
  <si>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</si>
  <si>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</si>
  <si>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</si>
  <si>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</si>
  <si>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</si>
  <si>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</si>
  <si>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</si>
  <si>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</si>
  <si>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</si>
  <si>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</si>
  <si>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</si>
  <si>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</si>
  <si>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</si>
  <si>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</si>
  <si>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</si>
  <si>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</si>
  <si>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</si>
  <si>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</si>
  <si>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</si>
  <si>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</si>
  <si>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</si>
  <si>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</si>
  <si>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</si>
  <si>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</si>
  <si>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</si>
  <si>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</si>
  <si>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</si>
  <si>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</si>
  <si>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</si>
  <si>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</si>
  <si>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</si>
  <si>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</si>
  <si>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</si>
  <si>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</si>
  <si>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</si>
  <si>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</si>
  <si>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</si>
  <si>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</si>
  <si>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</si>
  <si>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</si>
  <si>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</si>
  <si>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</si>
  <si>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</si>
  <si>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</si>
  <si>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</si>
  <si>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</si>
  <si>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</si>
  <si>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</si>
  <si>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</si>
  <si>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</si>
  <si>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</si>
  <si>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</si>
  <si>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</si>
  <si>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</si>
  <si>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</si>
  <si>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</si>
  <si>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</si>
  <si>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</si>
  <si>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</si>
  <si>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</si>
  <si>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</si>
  <si>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</si>
  <si>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</si>
  <si>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</si>
  <si>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</si>
  <si>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</si>
  <si>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</si>
  <si>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</si>
  <si>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</si>
  <si>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</si>
  <si>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</si>
  <si>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</si>
  <si>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</si>
  <si>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</si>
  <si>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</si>
  <si>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</si>
  <si>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</si>
  <si>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</si>
  <si>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</si>
  <si>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</si>
  <si>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</si>
  <si>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</si>
  <si>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</si>
  <si>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</si>
  <si>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</si>
  <si>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</si>
  <si>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</si>
  <si>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</si>
  <si>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</si>
  <si>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</si>
  <si>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</si>
  <si>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</si>
  <si>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</si>
  <si>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</si>
  <si>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</si>
  <si>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</si>
  <si>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</si>
  <si>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</si>
  <si>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</si>
  <si>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</si>
  <si>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</si>
  <si>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</si>
  <si>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</si>
  <si>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</si>
  <si>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</si>
  <si>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</si>
  <si>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</si>
  <si>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</si>
  <si>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</si>
  <si>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</si>
  <si>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</si>
  <si>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</si>
  <si>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</si>
  <si>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</si>
  <si>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</si>
  <si>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</si>
  <si>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</si>
  <si>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</si>
  <si>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</si>
  <si>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</si>
  <si>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</si>
  <si>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</si>
  <si>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</si>
  <si>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</si>
  <si>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</si>
  <si>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</si>
  <si>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</si>
  <si>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</si>
  <si>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</si>
  <si>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</si>
  <si>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</si>
  <si>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</si>
  <si>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</si>
  <si>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</si>
  <si>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</si>
  <si>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</si>
  <si>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</si>
  <si>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</si>
  <si>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</si>
  <si>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</si>
  <si>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</si>
  <si>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</si>
  <si>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</si>
  <si>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</si>
  <si>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</si>
  <si>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</si>
  <si>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</si>
  <si>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</si>
  <si>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</si>
  <si>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</si>
  <si>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</si>
  <si>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</si>
  <si>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</si>
  <si>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</si>
  <si>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</si>
  <si>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</si>
  <si>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</si>
  <si>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</si>
  <si>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</si>
  <si>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</si>
  <si>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</si>
  <si>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</si>
  <si>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</si>
  <si>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</si>
  <si>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</si>
  <si>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</si>
  <si>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</si>
  <si>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</si>
  <si>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</si>
  <si>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</si>
  <si>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</si>
  <si>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</si>
  <si>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</si>
  <si>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</si>
  <si>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</si>
  <si>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</si>
  <si>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</si>
  <si>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</si>
  <si>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</si>
  <si>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</si>
  <si>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</si>
  <si>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</si>
  <si>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</si>
  <si>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</si>
  <si>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</si>
  <si>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</si>
  <si>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</si>
  <si>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</si>
  <si>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</si>
  <si>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</si>
  <si>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</si>
  <si>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</si>
  <si>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</si>
  <si>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</si>
  <si>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</si>
  <si>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</si>
  <si>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</si>
  <si>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</si>
  <si>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</si>
  <si>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</si>
  <si>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</si>
  <si>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</si>
  <si>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</si>
  <si>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</si>
  <si>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</si>
  <si>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</si>
  <si>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</si>
  <si>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</si>
  <si>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</si>
  <si>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</si>
  <si>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</si>
  <si>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</si>
  <si>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</si>
  <si>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</si>
  <si>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</si>
  <si>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</si>
  <si>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</si>
  <si>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</si>
  <si>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</si>
  <si>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</si>
  <si>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</si>
  <si>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</si>
  <si>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</si>
  <si>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</si>
  <si>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</si>
  <si>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</si>
  <si>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</si>
  <si>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</si>
  <si>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</si>
  <si>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</si>
  <si>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</si>
  <si>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</si>
  <si>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</si>
  <si>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</si>
  <si>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</si>
  <si>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</si>
  <si>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</si>
  <si>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</si>
  <si>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</si>
  <si>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</si>
  <si>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</si>
  <si>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</si>
  <si>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</si>
  <si>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</si>
  <si>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</si>
  <si>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</si>
  <si>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</si>
  <si>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</si>
  <si>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</si>
  <si>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</si>
  <si>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</si>
  <si>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</si>
  <si>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</si>
  <si>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</si>
  <si>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</si>
  <si>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</si>
  <si>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</si>
  <si>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</si>
  <si>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</si>
  <si>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</si>
  <si>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</si>
  <si>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</si>
  <si>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</si>
  <si>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</si>
  <si>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</si>
  <si>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</si>
  <si>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</si>
  <si>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</si>
  <si>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</si>
  <si>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</si>
  <si>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</si>
  <si>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</si>
  <si>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</si>
  <si>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</si>
  <si>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</si>
  <si>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</si>
  <si>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</si>
  <si>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</si>
  <si>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</si>
  <si>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</si>
  <si>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</si>
  <si>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</si>
  <si>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</si>
  <si>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</si>
  <si>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</si>
  <si>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</si>
  <si>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</si>
  <si>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</si>
  <si>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</si>
  <si>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</si>
  <si>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</si>
  <si>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</si>
  <si>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</si>
  <si>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</si>
  <si>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</si>
  <si>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</si>
  <si>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</si>
  <si>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</si>
  <si>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</si>
  <si>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</si>
  <si>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</si>
  <si>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</si>
  <si>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</si>
  <si>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</si>
  <si>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</si>
  <si>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</si>
  <si>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</si>
  <si>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</si>
  <si>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</si>
  <si>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</si>
  <si>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</si>
  <si>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</si>
  <si>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</si>
  <si>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</si>
  <si>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</si>
  <si>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</si>
  <si>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</si>
  <si>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</si>
  <si>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</si>
  <si>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</si>
  <si>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</si>
  <si>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</si>
  <si>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</si>
  <si>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</si>
  <si>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</si>
  <si>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</si>
  <si>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</si>
  <si>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</si>
  <si>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</si>
  <si>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</si>
  <si>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</si>
  <si>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</si>
  <si>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</si>
  <si>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</si>
  <si>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</si>
  <si>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</si>
  <si>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</si>
  <si>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</si>
  <si>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</si>
  <si>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</si>
  <si>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</si>
  <si>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</si>
  <si>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</si>
  <si>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</si>
  <si>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</si>
  <si>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</si>
  <si>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</si>
  <si>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</si>
  <si>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</si>
  <si>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</si>
  <si>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</si>
  <si>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</si>
  <si>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</si>
  <si>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</si>
  <si>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</si>
  <si>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</si>
  <si>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</si>
  <si>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</si>
  <si>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</si>
  <si>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</si>
  <si>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</si>
  <si>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</si>
  <si>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</si>
  <si>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</si>
  <si>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</si>
  <si>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</si>
  <si>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</si>
  <si>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</si>
  <si>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</si>
  <si>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</si>
  <si>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</si>
  <si>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</si>
  <si>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</si>
  <si>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</si>
  <si>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</si>
  <si>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</si>
  <si>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</si>
  <si>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</si>
  <si>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</si>
  <si>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</si>
  <si>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</si>
  <si>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</si>
  <si>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</si>
  <si>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</si>
  <si>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</si>
  <si>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</si>
  <si>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</si>
  <si>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</si>
  <si>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</si>
  <si>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</si>
  <si>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</si>
  <si>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</si>
  <si>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</si>
  <si>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</si>
  <si>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</si>
  <si>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</si>
  <si>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</si>
  <si>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</si>
  <si>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</si>
  <si>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</si>
  <si>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</si>
  <si>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</si>
  <si>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</si>
  <si>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</si>
  <si>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</si>
  <si>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</si>
  <si>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</si>
  <si>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</si>
  <si>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</si>
  <si>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</si>
  <si>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</si>
  <si>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</si>
  <si>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</si>
  <si>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</si>
  <si>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</si>
  <si>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</si>
  <si>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</si>
  <si>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</si>
  <si>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</si>
  <si>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</si>
  <si>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</si>
  <si>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</si>
  <si>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</si>
  <si>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</si>
  <si>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</si>
  <si>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</si>
  <si>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</si>
  <si>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</si>
  <si>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</si>
  <si>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</si>
  <si>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</si>
  <si>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</si>
  <si>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</si>
  <si>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</si>
  <si>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</si>
  <si>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</si>
  <si>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</si>
  <si>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</si>
  <si>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</si>
  <si>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</si>
  <si>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</si>
  <si>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</si>
  <si>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</si>
  <si>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</si>
  <si>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</si>
  <si>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</si>
  <si>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</si>
  <si>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</si>
  <si>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</si>
  <si>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</si>
  <si>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</si>
  <si>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</si>
  <si>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</si>
  <si>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</si>
  <si>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</si>
  <si>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</si>
  <si>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</si>
  <si>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</si>
  <si>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</si>
  <si>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</si>
  <si>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</si>
  <si>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</si>
  <si>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</si>
  <si>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</si>
  <si>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</si>
  <si>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</si>
  <si>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</si>
  <si>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</si>
  <si>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</si>
  <si>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</si>
  <si>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</si>
  <si>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</si>
  <si>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</si>
  <si>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</si>
  <si>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</si>
  <si>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</si>
  <si>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</si>
  <si>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</si>
  <si>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</si>
  <si>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</si>
  <si>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</si>
  <si>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</si>
  <si>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</si>
  <si>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</si>
  <si>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</si>
  <si>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</si>
  <si>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</si>
  <si>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</si>
  <si>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</si>
  <si>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</si>
  <si>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</si>
  <si>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</si>
  <si>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</si>
  <si>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</si>
  <si>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</si>
  <si>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</si>
  <si>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</si>
  <si>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</si>
  <si>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</si>
  <si>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</si>
  <si>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</si>
  <si>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</si>
  <si>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</si>
  <si>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</si>
  <si>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</si>
  <si>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</si>
  <si>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</si>
  <si>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</si>
  <si>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</si>
  <si>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</si>
  <si>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</si>
  <si>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</si>
  <si>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</si>
  <si>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</si>
  <si>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</si>
  <si>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</si>
  <si>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</si>
  <si>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</si>
  <si>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</si>
  <si>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</si>
  <si>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</si>
  <si>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</si>
  <si>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</si>
  <si>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</si>
  <si>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</si>
  <si>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</si>
  <si>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</si>
  <si>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</si>
  <si>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</si>
  <si>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</si>
  <si>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</si>
  <si>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</si>
  <si>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</si>
  <si>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</si>
  <si>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</si>
  <si>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</si>
  <si>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</si>
  <si>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</si>
  <si>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</si>
  <si>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</si>
  <si>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</si>
  <si>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</si>
  <si>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</si>
  <si>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</si>
  <si>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</si>
  <si>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</si>
  <si>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</si>
  <si>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</si>
  <si>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</si>
  <si>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</si>
  <si>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</si>
  <si>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</si>
  <si>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</si>
  <si>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</si>
  <si>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</si>
  <si>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</si>
  <si>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</si>
  <si>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</si>
  <si>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</si>
  <si>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</si>
  <si>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</si>
  <si>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</si>
  <si>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</si>
  <si>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</si>
  <si>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</si>
  <si>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</si>
  <si>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</si>
  <si>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</si>
  <si>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</si>
  <si>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</si>
  <si>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</si>
  <si>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</si>
  <si>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</si>
  <si>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</si>
  <si>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</si>
  <si>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</si>
  <si>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</si>
  <si>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</si>
  <si>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</si>
  <si>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</si>
  <si>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</si>
  <si>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</si>
  <si>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</si>
  <si>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</si>
  <si>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</si>
  <si>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</si>
  <si>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</si>
  <si>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</si>
  <si>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</si>
  <si>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</si>
  <si>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</si>
  <si>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</si>
  <si>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</si>
  <si>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</si>
  <si>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</si>
  <si>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</si>
  <si>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</si>
  <si>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</si>
  <si>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</si>
  <si>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</si>
  <si>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</si>
  <si>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</si>
  <si>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</si>
  <si>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</si>
  <si>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</si>
  <si>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</si>
  <si>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</si>
  <si>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</si>
  <si>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</si>
  <si>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</si>
  <si>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</si>
  <si>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</si>
  <si>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</si>
  <si>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</si>
  <si>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</si>
  <si>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</si>
  <si>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</si>
  <si>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</si>
  <si>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</si>
  <si>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</si>
  <si>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</si>
  <si>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</si>
  <si>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</si>
  <si>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</si>
  <si>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</si>
  <si>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</si>
  <si>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</si>
  <si>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</si>
  <si>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</si>
  <si>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</si>
  <si>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</si>
  <si>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</si>
  <si>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</si>
  <si>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</si>
  <si>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</si>
  <si>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</si>
  <si>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</si>
  <si>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</si>
  <si>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</si>
  <si>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</si>
  <si>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</si>
  <si>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</si>
  <si>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</si>
  <si>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</si>
  <si>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</si>
  <si>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</si>
  <si>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</si>
  <si>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</si>
  <si>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</si>
  <si>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</si>
  <si>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</si>
  <si>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</si>
  <si>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</si>
  <si>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</si>
  <si>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</si>
  <si>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</si>
  <si>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</si>
  <si>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</si>
  <si>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</si>
  <si>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</si>
  <si>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</si>
  <si>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</si>
  <si>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</si>
  <si>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</si>
  <si>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</si>
  <si>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</si>
  <si>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</si>
  <si>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</si>
  <si>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</si>
  <si>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</si>
  <si>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</si>
  <si>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</si>
  <si>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</si>
  <si>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</si>
  <si>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</si>
  <si>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</si>
  <si>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</si>
  <si>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</si>
  <si>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</si>
  <si>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</si>
  <si>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</si>
  <si>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</si>
  <si>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</si>
  <si>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</si>
  <si>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</si>
  <si>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</si>
  <si>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</si>
  <si>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</si>
  <si>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</si>
  <si>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</si>
  <si>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</si>
  <si>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</si>
  <si>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</si>
  <si>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</si>
  <si>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</si>
  <si>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</si>
  <si>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</si>
  <si>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</si>
  <si>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</si>
  <si>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</si>
  <si>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</si>
  <si>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</si>
  <si>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</si>
  <si>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</si>
  <si>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</si>
  <si>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</si>
  <si>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</si>
  <si>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</si>
  <si>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</si>
  <si>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</si>
  <si>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</si>
  <si>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</si>
  <si>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</si>
  <si>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</si>
  <si>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</si>
  <si>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</si>
  <si>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</si>
  <si>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</si>
  <si>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</si>
  <si>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</si>
  <si>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</si>
  <si>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</si>
  <si>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</si>
  <si>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</si>
  <si>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</si>
  <si>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</si>
  <si>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</si>
  <si>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</si>
  <si>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</si>
  <si>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</si>
  <si>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</si>
  <si>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</si>
  <si>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</si>
  <si>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</si>
  <si>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</si>
  <si>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</si>
  <si>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</si>
  <si>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</si>
  <si>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</si>
  <si>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</si>
  <si>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</si>
  <si>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</si>
  <si>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</si>
  <si>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</si>
  <si>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</si>
  <si>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</si>
  <si>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</si>
  <si>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</si>
  <si>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</si>
  <si>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</si>
  <si>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</si>
  <si>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</si>
  <si>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</si>
  <si>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</si>
  <si>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</si>
  <si>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</si>
  <si>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</si>
  <si>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</si>
  <si>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</si>
  <si>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</si>
  <si>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</si>
  <si>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</si>
  <si>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</si>
  <si>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</si>
  <si>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</si>
  <si>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</si>
  <si>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</si>
  <si>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</si>
  <si>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</si>
  <si>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</si>
  <si>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</si>
  <si>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</si>
  <si>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</si>
  <si>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</si>
  <si>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</si>
  <si>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</si>
  <si>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</si>
  <si>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</si>
  <si>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</si>
  <si>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</si>
  <si>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</si>
  <si>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</si>
  <si>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</si>
  <si>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</si>
  <si>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</si>
  <si>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</si>
  <si>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</si>
  <si>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</si>
  <si>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</si>
  <si>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</si>
  <si>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</si>
  <si>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</si>
  <si>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</si>
  <si>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</si>
  <si>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</si>
  <si>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</si>
  <si>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</si>
  <si>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</si>
  <si>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</si>
  <si>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</si>
  <si>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</si>
  <si>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</si>
  <si>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</si>
  <si>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</si>
  <si>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</si>
  <si>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</si>
  <si>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</si>
  <si>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</si>
  <si>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</si>
  <si>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</si>
  <si>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</si>
  <si>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</si>
  <si>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</si>
  <si>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</si>
  <si>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</si>
  <si>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</si>
  <si>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</si>
  <si>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</si>
  <si>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</si>
  <si>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</si>
  <si>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</si>
  <si>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</si>
  <si>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</si>
  <si>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</si>
  <si>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</si>
  <si>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</si>
  <si>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</si>
  <si>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</si>
  <si>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</si>
  <si>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</si>
  <si>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</si>
  <si>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</si>
  <si>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</si>
  <si>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</si>
  <si>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</si>
  <si>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</si>
  <si>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</si>
  <si>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</si>
  <si>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</si>
  <si>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</si>
  <si>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</si>
  <si>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</si>
  <si>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</si>
  <si>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</si>
  <si>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</si>
  <si>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</si>
  <si>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</si>
  <si>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</si>
  <si>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</si>
  <si>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</si>
  <si>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</si>
  <si>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</si>
  <si>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</si>
  <si>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</si>
  <si>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</si>
  <si>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</si>
  <si>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</si>
  <si>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</si>
  <si>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</si>
  <si>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</si>
  <si>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</si>
  <si>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</si>
  <si>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</si>
  <si>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</si>
  <si>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</si>
  <si>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</si>
  <si>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</si>
  <si>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</si>
  <si>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</si>
  <si>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</si>
  <si>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</si>
  <si>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</si>
  <si>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</si>
  <si>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</si>
  <si>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</si>
  <si>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</si>
  <si>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</si>
  <si>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</si>
  <si>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</si>
  <si>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</si>
  <si>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</si>
  <si>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</si>
  <si>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</si>
  <si>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</si>
  <si>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</si>
  <si>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</si>
  <si>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</si>
  <si>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</si>
  <si>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</si>
  <si>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</si>
  <si>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</si>
  <si>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</si>
  <si>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</si>
  <si>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</si>
  <si>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</si>
  <si>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</si>
  <si>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</si>
  <si>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</si>
  <si>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</si>
  <si>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</si>
  <si>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</si>
  <si>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</si>
  <si>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</si>
  <si>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</si>
  <si>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</si>
  <si>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</si>
  <si>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</si>
  <si>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</si>
  <si>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</si>
  <si>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</si>
  <si>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</si>
  <si>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</si>
  <si>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</si>
  <si>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</si>
  <si>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</si>
  <si>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</si>
  <si>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</si>
  <si>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</si>
  <si>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</si>
  <si>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</si>
  <si>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</si>
  <si>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</si>
  <si>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</si>
  <si>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</si>
  <si>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</si>
  <si>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</si>
  <si>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</si>
  <si>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</si>
  <si>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</si>
  <si>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</si>
  <si>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</si>
  <si>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</si>
  <si>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</si>
  <si>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</si>
  <si>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</si>
  <si>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</si>
  <si>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</si>
  <si>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</si>
  <si>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</si>
  <si>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</si>
  <si>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</si>
  <si>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</si>
  <si>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</si>
  <si>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</si>
  <si>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</si>
  <si>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</si>
  <si>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</si>
  <si>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</si>
  <si>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</si>
  <si>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</si>
  <si>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</si>
  <si>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</si>
  <si>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</si>
  <si>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</si>
  <si>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</si>
  <si>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</si>
  <si>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</si>
  <si>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</si>
  <si>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</si>
  <si>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</si>
  <si>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</si>
  <si>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</si>
  <si>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</si>
  <si>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</si>
  <si>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</si>
  <si>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</si>
  <si>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</si>
  <si>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</si>
  <si>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</si>
  <si>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</si>
  <si>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</si>
  <si>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</si>
  <si>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</si>
  <si>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</si>
  <si>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</si>
  <si>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</si>
  <si>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</si>
  <si>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</si>
  <si>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</si>
  <si>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</si>
  <si>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</si>
  <si>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</si>
  <si>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</si>
  <si>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</si>
  <si>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</si>
  <si>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</si>
  <si>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</si>
  <si>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</si>
  <si>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</si>
  <si>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</si>
  <si>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</si>
  <si>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</si>
  <si>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</si>
  <si>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</si>
  <si>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</si>
  <si>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</si>
  <si>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</si>
  <si>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</si>
  <si>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</si>
  <si>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</si>
  <si>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</si>
  <si>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</si>
  <si>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</si>
  <si>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</si>
  <si>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</si>
  <si>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</si>
  <si>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</si>
  <si>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</si>
  <si>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</si>
  <si>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</si>
  <si>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</si>
  <si>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</si>
  <si>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</si>
  <si>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</si>
  <si>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</si>
  <si>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</si>
  <si>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</si>
  <si>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</si>
  <si>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</si>
  <si>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</si>
  <si>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</si>
  <si>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</si>
  <si>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</si>
  <si>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</si>
  <si>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</si>
  <si>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</si>
  <si>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</si>
  <si>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</si>
  <si>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</si>
  <si>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</si>
  <si>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</si>
  <si>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</si>
  <si>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</si>
  <si>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</si>
  <si>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</si>
  <si>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</si>
  <si>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</si>
  <si>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</si>
  <si>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</si>
  <si>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</si>
  <si>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</si>
  <si>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</si>
  <si>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</si>
  <si>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</si>
  <si>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</si>
  <si>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</si>
  <si>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</si>
  <si>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</si>
  <si>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</si>
  <si>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</si>
  <si>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</si>
  <si>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</si>
  <si>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</si>
  <si>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</si>
  <si>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</si>
  <si>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</si>
  <si>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</si>
  <si>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</si>
  <si>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</si>
  <si>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</si>
  <si>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</si>
  <si>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</si>
  <si>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</si>
  <si>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</si>
  <si>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</si>
  <si>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</si>
  <si>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</si>
  <si>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</si>
  <si>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</si>
  <si>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</si>
  <si>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</si>
  <si>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</si>
  <si>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</si>
  <si>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</si>
  <si>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</si>
  <si>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</si>
  <si>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</si>
  <si>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</si>
  <si>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</si>
  <si>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</si>
  <si>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</si>
  <si>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</si>
  <si>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</si>
  <si>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</si>
  <si>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</si>
  <si>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</si>
  <si>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</si>
  <si>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</si>
  <si>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</si>
  <si>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</si>
  <si>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</si>
  <si>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</si>
  <si>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</si>
  <si>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</si>
  <si>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</si>
  <si>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</si>
  <si>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</si>
  <si>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</si>
  <si>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</si>
  <si>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</si>
  <si>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</si>
  <si>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</si>
  <si>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</si>
  <si>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</si>
  <si>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</si>
  <si>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</si>
  <si>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</si>
  <si>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</si>
  <si>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</si>
  <si>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</si>
  <si>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</si>
  <si>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</si>
  <si>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</si>
  <si>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</si>
  <si>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</si>
  <si>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</si>
  <si>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</si>
  <si>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</si>
  <si>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</si>
  <si>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</si>
  <si>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</si>
  <si>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</si>
  <si>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</si>
  <si>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</si>
  <si>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</si>
  <si>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</si>
  <si>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</si>
  <si>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</si>
  <si>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</si>
  <si>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</si>
  <si>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</si>
  <si>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</si>
  <si>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</si>
  <si>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</si>
  <si>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</si>
  <si>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</si>
  <si>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</si>
  <si>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</si>
  <si>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</si>
  <si>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</si>
  <si>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</si>
  <si>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</si>
  <si>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</si>
  <si>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</si>
  <si>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</si>
  <si>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</si>
  <si>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</si>
  <si>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</si>
  <si>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</si>
  <si>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</si>
  <si>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</si>
  <si>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</si>
  <si>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</si>
  <si>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</si>
  <si>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</si>
  <si>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</si>
  <si>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</si>
  <si>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</si>
  <si>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</si>
  <si>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</si>
  <si>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</si>
  <si>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</si>
  <si>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</si>
  <si>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</si>
  <si>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</si>
  <si>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</si>
  <si>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</si>
  <si>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</si>
  <si>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</si>
  <si>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</si>
  <si>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</si>
  <si>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</si>
  <si>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</si>
  <si>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</si>
  <si>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</si>
  <si>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</si>
  <si>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</si>
  <si>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</si>
  <si>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</si>
  <si>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</si>
  <si>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</si>
  <si>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</si>
  <si>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</si>
  <si>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</si>
  <si>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</si>
  <si>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</si>
  <si>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</si>
  <si>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</si>
  <si>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</si>
  <si>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</si>
  <si>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</si>
  <si>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</si>
  <si>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</si>
  <si>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</si>
  <si>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</si>
  <si>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</si>
  <si>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</si>
  <si>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</si>
  <si>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</si>
  <si>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</si>
  <si>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</si>
  <si>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</si>
  <si>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</si>
  <si>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</si>
  <si>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</si>
  <si>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</si>
  <si>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</si>
  <si>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</si>
  <si>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</si>
  <si>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</si>
  <si>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</si>
  <si>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</si>
  <si>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</si>
  <si>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</si>
  <si>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</si>
  <si>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</si>
  <si>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</si>
  <si>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</si>
  <si>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</si>
  <si>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</si>
  <si>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</si>
  <si>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</si>
  <si>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</si>
  <si>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</si>
  <si>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</si>
  <si>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</si>
  <si>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</si>
  <si>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</si>
  <si>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</si>
  <si>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</si>
  <si>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</si>
  <si>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</si>
  <si>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</si>
  <si>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</si>
  <si>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</si>
  <si>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</si>
  <si>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</si>
  <si>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</si>
  <si>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</si>
  <si>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</si>
  <si>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</si>
  <si>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</si>
  <si>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</si>
  <si>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</si>
  <si>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</si>
  <si>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</si>
  <si>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</si>
  <si>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</si>
  <si>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</si>
  <si>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</si>
  <si>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</si>
  <si>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</si>
  <si>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</si>
  <si>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</si>
  <si>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</si>
  <si>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</si>
  <si>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</si>
  <si>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</si>
  <si>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</si>
  <si>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</si>
  <si>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</si>
  <si>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</si>
  <si>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</si>
  <si>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</si>
  <si>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</si>
  <si>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</si>
  <si>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</si>
  <si>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</si>
  <si>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</si>
  <si>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</si>
  <si>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</si>
  <si>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</si>
  <si>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</si>
  <si>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</si>
  <si>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</si>
  <si>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</si>
  <si>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</si>
  <si>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</si>
  <si>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</si>
  <si>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</si>
  <si>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</si>
  <si>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</si>
  <si>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</si>
  <si>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</si>
  <si>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</si>
  <si>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</si>
  <si>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</si>
  <si>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</si>
  <si>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</si>
  <si>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</si>
  <si>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</si>
  <si>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</si>
  <si>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</si>
  <si>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</si>
  <si>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</si>
  <si>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</si>
  <si>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</si>
  <si>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</si>
  <si>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</si>
  <si>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</si>
  <si>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</si>
  <si>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</si>
  <si>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</si>
  <si>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</si>
  <si>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</si>
  <si>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</si>
  <si>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</si>
  <si>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</si>
  <si>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</si>
  <si>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</si>
  <si>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</si>
  <si>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</si>
  <si>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</si>
  <si>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</si>
  <si>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</si>
  <si>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</si>
  <si>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</si>
  <si>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</si>
  <si>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</si>
  <si>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</si>
  <si>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</si>
  <si>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</si>
  <si>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</si>
  <si>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</si>
  <si>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</si>
  <si>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</si>
  <si>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</si>
  <si>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</si>
  <si>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</si>
  <si>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</si>
  <si>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</si>
  <si>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</si>
  <si>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</si>
  <si>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</si>
  <si>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</si>
  <si>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</si>
  <si>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</si>
  <si>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</si>
  <si>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</si>
  <si>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</si>
  <si>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</si>
  <si>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</si>
  <si>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</si>
  <si>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</si>
  <si>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</si>
  <si>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</si>
  <si>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</si>
  <si>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</si>
  <si>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</si>
  <si>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</si>
  <si>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</si>
  <si>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</si>
  <si>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</si>
  <si>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</si>
  <si>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</si>
  <si>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</si>
  <si>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</si>
  <si>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</si>
  <si>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</si>
  <si>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</si>
  <si>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</si>
  <si>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</si>
  <si>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</si>
  <si>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</si>
  <si>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</si>
  <si>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</si>
  <si>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</si>
  <si>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</si>
  <si>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</si>
  <si>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</si>
  <si>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</si>
  <si>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</si>
  <si>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</si>
  <si>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</si>
  <si>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</si>
  <si>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</si>
  <si>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</si>
  <si>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</si>
  <si>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</si>
  <si>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</si>
  <si>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</si>
  <si>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</si>
  <si>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</si>
  <si>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</si>
  <si>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</si>
  <si>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</si>
  <si>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</si>
  <si>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</si>
  <si>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</si>
  <si>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</si>
  <si>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</si>
  <si>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</si>
  <si>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</si>
  <si>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</si>
  <si>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</si>
  <si>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</si>
  <si>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</si>
  <si>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</si>
  <si>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</si>
  <si>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</si>
  <si>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</si>
  <si>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</si>
  <si>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</si>
  <si>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</si>
  <si>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</si>
  <si>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</si>
  <si>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</si>
  <si>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</si>
  <si>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</si>
  <si>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</si>
  <si>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</si>
  <si>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</si>
  <si>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</si>
  <si>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</si>
  <si>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</si>
  <si>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</si>
  <si>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</si>
  <si>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</si>
  <si>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</si>
  <si>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</si>
  <si>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</si>
  <si>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</si>
  <si>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</si>
  <si>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</si>
  <si>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</si>
  <si>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</si>
  <si>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</si>
  <si>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</si>
  <si>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</si>
  <si>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</si>
  <si>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</si>
  <si>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</si>
  <si>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</si>
  <si>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</si>
  <si>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</si>
  <si>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</si>
  <si>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</si>
  <si>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</si>
  <si>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</si>
  <si>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</si>
  <si>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</si>
  <si>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</si>
  <si>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</si>
  <si>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</si>
  <si>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</si>
  <si>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</si>
  <si>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</si>
  <si>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</si>
  <si>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</si>
  <si>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</si>
  <si>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</si>
  <si>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</si>
  <si>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</si>
  <si>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</si>
  <si>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</si>
  <si>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</si>
  <si>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</si>
  <si>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</si>
  <si>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</si>
  <si>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</si>
  <si>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</si>
  <si>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</si>
  <si>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</si>
  <si>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</si>
  <si>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</si>
  <si>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</si>
  <si>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</si>
  <si>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</si>
  <si>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</si>
  <si>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</si>
  <si>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</si>
  <si>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</si>
  <si>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</si>
  <si>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</si>
  <si>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</si>
  <si>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</si>
  <si>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</si>
  <si>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</si>
  <si>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</si>
  <si>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</si>
  <si>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</si>
  <si>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</si>
  <si>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</si>
  <si>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</si>
  <si>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</si>
  <si>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</si>
  <si>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</si>
  <si>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</si>
  <si>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</si>
  <si>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</si>
  <si>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</si>
  <si>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</si>
  <si>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</si>
  <si>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</si>
  <si>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</si>
  <si>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</si>
  <si>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</si>
  <si>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</si>
  <si>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</si>
  <si>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</si>
  <si>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</si>
  <si>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</si>
  <si>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</si>
  <si>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</si>
  <si>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</si>
  <si>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</si>
  <si>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</si>
  <si>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</si>
  <si>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</si>
  <si>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</si>
  <si>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</si>
  <si>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</si>
  <si>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</si>
  <si>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</si>
  <si>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</si>
  <si>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</si>
  <si>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</si>
  <si>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</si>
  <si>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</si>
  <si>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</si>
  <si>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</si>
  <si>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</si>
  <si>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</si>
  <si>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</si>
  <si>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</si>
  <si>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</si>
  <si>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</si>
  <si>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</si>
  <si>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</si>
  <si>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</si>
  <si>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</si>
  <si>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</si>
  <si>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</si>
  <si>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</si>
  <si>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</si>
  <si>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</si>
  <si>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</si>
  <si>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</si>
  <si>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</si>
  <si>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</si>
  <si>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</si>
  <si>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</si>
  <si>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</si>
  <si>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</si>
  <si>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</si>
  <si>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</si>
  <si>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</si>
  <si>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</si>
  <si>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</si>
  <si>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</si>
  <si>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</si>
  <si>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</si>
  <si>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</si>
  <si>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</si>
  <si>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</si>
  <si>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</si>
  <si>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</si>
  <si>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</si>
  <si>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</si>
  <si>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</si>
  <si>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</si>
  <si>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</si>
  <si>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</si>
  <si>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</si>
  <si>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</si>
  <si>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</si>
  <si>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</si>
  <si>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</si>
  <si>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</si>
  <si>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</si>
  <si>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</si>
  <si>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</si>
  <si>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</si>
  <si>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</si>
  <si>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</si>
  <si>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</si>
  <si>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</si>
  <si>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</si>
  <si>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</si>
  <si>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</si>
  <si>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</si>
  <si>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</si>
  <si>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</si>
  <si>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</si>
  <si>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</si>
  <si>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</si>
  <si>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</si>
  <si>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</si>
  <si>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</si>
  <si>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</si>
  <si>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</si>
  <si>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</si>
  <si>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</si>
  <si>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</si>
  <si>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</si>
  <si>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</si>
  <si>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</si>
  <si>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</si>
  <si>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</si>
  <si>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</si>
  <si>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</si>
  <si>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</si>
  <si>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</si>
  <si>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</si>
  <si>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</si>
  <si>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</si>
  <si>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</si>
  <si>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</si>
  <si>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</si>
  <si>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</si>
  <si>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</si>
  <si>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</si>
  <si>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</si>
  <si>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</si>
  <si>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</si>
  <si>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</si>
  <si>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</si>
  <si>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</si>
  <si>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</si>
  <si>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</si>
  <si>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</si>
  <si>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</si>
  <si>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</si>
  <si>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</si>
  <si>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</si>
  <si>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</si>
  <si>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</si>
  <si>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</si>
  <si>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</si>
  <si>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</si>
  <si>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</si>
  <si>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</si>
  <si>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</si>
  <si>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</si>
  <si>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</si>
  <si>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</si>
  <si>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</si>
  <si>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</si>
  <si>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</si>
  <si>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</si>
  <si>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</si>
  <si>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</si>
  <si>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</si>
  <si>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</si>
  <si>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</si>
  <si>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</si>
  <si>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</si>
  <si>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</si>
  <si>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</si>
  <si>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</si>
  <si>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</si>
  <si>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</si>
  <si>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</si>
  <si>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</si>
  <si>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</si>
  <si>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</si>
  <si>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</si>
  <si>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</si>
  <si>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</si>
  <si>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</si>
  <si>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</si>
  <si>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</si>
  <si>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</si>
  <si>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</si>
  <si>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</si>
  <si>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</si>
  <si>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</si>
  <si>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</si>
  <si>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</si>
  <si>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</si>
  <si>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</si>
  <si>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</si>
  <si>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</si>
  <si>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</si>
  <si>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</si>
  <si>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</si>
  <si>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</si>
  <si>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</si>
  <si>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</si>
  <si>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</si>
  <si>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</si>
  <si>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</si>
  <si>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</si>
  <si>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</si>
  <si>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</si>
  <si>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</si>
  <si>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</si>
  <si>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</si>
  <si>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</si>
  <si>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</si>
  <si>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</si>
  <si>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</si>
  <si>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</si>
  <si>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</si>
  <si>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</si>
  <si>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</si>
  <si>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</si>
  <si>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</si>
  <si>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</si>
  <si>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</si>
  <si>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</si>
  <si>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</si>
  <si>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</si>
  <si>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</si>
  <si>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</si>
  <si>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</si>
  <si>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</si>
  <si>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</si>
  <si>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</si>
  <si>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</si>
  <si>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</si>
  <si>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</si>
  <si>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</si>
  <si>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</si>
  <si>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</si>
  <si>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</si>
  <si>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</si>
  <si>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</si>
  <si>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</si>
  <si>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</si>
  <si>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</si>
  <si>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</si>
  <si>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</si>
  <si>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</si>
  <si>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</si>
  <si>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</si>
  <si>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</si>
  <si>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</si>
  <si>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</si>
  <si>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</si>
  <si>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</si>
  <si>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</si>
  <si>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</si>
  <si>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</si>
  <si>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</si>
  <si>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</si>
  <si>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</si>
  <si>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</si>
  <si>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</si>
  <si>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</si>
  <si>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</si>
  <si>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</si>
  <si>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</si>
  <si>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</si>
  <si>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</si>
  <si>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</si>
  <si>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</si>
  <si>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</si>
  <si>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</si>
  <si>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</si>
  <si>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</si>
  <si>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</si>
  <si>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</si>
  <si>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</si>
  <si>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</si>
  <si>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</si>
  <si>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</si>
  <si>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</si>
  <si>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</si>
  <si>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</si>
  <si>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</si>
  <si>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</si>
  <si>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</si>
  <si>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</si>
  <si>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</si>
  <si>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</si>
  <si>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</si>
  <si>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</si>
  <si>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</si>
  <si>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</si>
  <si>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</si>
  <si>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</si>
  <si>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</si>
  <si>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</si>
  <si>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</si>
  <si>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</si>
  <si>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</si>
  <si>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</si>
  <si>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</si>
  <si>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</si>
  <si>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</si>
  <si>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</si>
  <si>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</si>
  <si>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</si>
  <si>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</si>
  <si>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</si>
  <si>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</si>
  <si>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</si>
  <si>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</si>
  <si>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</si>
  <si>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</si>
  <si>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</si>
  <si>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</si>
  <si>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</si>
  <si>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</si>
  <si>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</si>
  <si>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</si>
  <si>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</si>
  <si>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</si>
  <si>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</si>
  <si>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</si>
  <si>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</si>
  <si>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</si>
  <si>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</si>
  <si>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</si>
  <si>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</si>
  <si>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</si>
  <si>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</si>
  <si>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</si>
  <si>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</si>
  <si>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</si>
  <si>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</si>
  <si>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</si>
  <si>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</si>
  <si>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</si>
  <si>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</si>
  <si>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</si>
  <si>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</si>
  <si>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</si>
  <si>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</si>
  <si>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</si>
  <si>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</si>
  <si>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</si>
  <si>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</si>
  <si>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</si>
  <si>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</si>
  <si>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</si>
  <si>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</si>
  <si>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</si>
  <si>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</si>
  <si>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</si>
  <si>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</si>
  <si>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</si>
  <si>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</si>
  <si>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</si>
  <si>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</si>
  <si>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</si>
  <si>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</si>
  <si>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</si>
  <si>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</si>
  <si>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</si>
  <si>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</si>
  <si>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</si>
  <si>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</si>
  <si>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</si>
  <si>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</si>
  <si>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</si>
  <si>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</si>
  <si>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</si>
  <si>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</si>
  <si>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</si>
  <si>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</si>
  <si>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</si>
  <si>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</si>
  <si>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</si>
  <si>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</si>
  <si>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</si>
  <si>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</si>
  <si>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</si>
  <si>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</si>
  <si>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</si>
  <si>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</si>
  <si>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</si>
  <si>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</si>
  <si>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</si>
  <si>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</si>
  <si>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</si>
  <si>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</si>
  <si>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</si>
  <si>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</si>
  <si>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</si>
  <si>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</si>
  <si>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</si>
  <si>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</si>
  <si>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</si>
  <si>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</si>
  <si>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</si>
  <si>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</si>
  <si>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</si>
  <si>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</si>
  <si>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</si>
  <si>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</si>
  <si>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</si>
  <si>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</si>
  <si>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</si>
  <si>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</si>
  <si>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</si>
  <si>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</si>
  <si>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</si>
  <si>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</si>
  <si>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</si>
  <si>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</si>
  <si>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</si>
  <si>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</si>
  <si>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</si>
  <si>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</si>
  <si>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</si>
  <si>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</si>
  <si>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</si>
  <si>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</si>
  <si>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</si>
  <si>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</si>
  <si>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</si>
  <si>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</si>
  <si>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</si>
  <si>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</si>
  <si>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</si>
  <si>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</si>
  <si>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</si>
  <si>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</si>
  <si>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</si>
  <si>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</si>
  <si>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</si>
  <si>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</si>
  <si>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</si>
  <si>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</si>
  <si>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</si>
  <si>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</si>
  <si>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</si>
  <si>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</si>
  <si>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</si>
  <si>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</si>
  <si>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</si>
  <si>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</si>
  <si>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</si>
  <si>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</si>
  <si>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</si>
  <si>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</si>
  <si>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</si>
  <si>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</si>
  <si>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</si>
  <si>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</si>
  <si>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</si>
  <si>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</si>
  <si>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</si>
  <si>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</si>
  <si>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</si>
  <si>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</si>
  <si>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</si>
  <si>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</si>
  <si>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</si>
  <si>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</si>
  <si>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</si>
  <si>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</si>
  <si>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</si>
  <si>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</si>
  <si>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</si>
  <si>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</si>
  <si>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</si>
  <si>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</si>
  <si>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</si>
  <si>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</si>
  <si>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</si>
  <si>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</si>
  <si>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</si>
  <si>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</si>
  <si>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</si>
  <si>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</si>
  <si>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</si>
  <si>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</si>
  <si>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</si>
  <si>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</si>
  <si>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</si>
  <si>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</si>
  <si>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</si>
  <si>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</si>
  <si>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</si>
  <si>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</si>
  <si>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</si>
  <si>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</si>
  <si>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</si>
  <si>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</si>
  <si>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</si>
  <si>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</si>
  <si>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</si>
  <si>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</si>
  <si>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</si>
  <si>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</si>
  <si>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</si>
  <si>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</si>
  <si>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</si>
  <si>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</si>
  <si>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</si>
  <si>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</si>
  <si>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</si>
  <si>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</si>
  <si>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</si>
  <si>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</si>
  <si>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</si>
  <si>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</si>
  <si>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</si>
  <si>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</si>
  <si>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</si>
  <si>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</si>
  <si>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</si>
  <si>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</si>
  <si>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</si>
  <si>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</si>
  <si>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</si>
  <si>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</si>
  <si>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</si>
  <si>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</si>
  <si>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</si>
  <si>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</si>
  <si>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</si>
  <si>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</si>
  <si>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</si>
  <si>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</si>
  <si>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</si>
  <si>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</si>
  <si>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</si>
  <si>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</si>
  <si>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</si>
  <si>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</si>
  <si>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</si>
  <si>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</si>
  <si>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</si>
  <si>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</si>
  <si>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</si>
  <si>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</si>
  <si>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</si>
  <si>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</si>
  <si>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</si>
  <si>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</si>
  <si>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</si>
  <si>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</si>
  <si>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</si>
  <si>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</si>
  <si>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</si>
  <si>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</si>
  <si>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</si>
  <si>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</si>
  <si>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</si>
  <si>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</si>
  <si>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</si>
  <si>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</si>
  <si>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</si>
  <si>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</si>
  <si>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</si>
  <si>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</si>
  <si>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</si>
  <si>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</si>
  <si>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</si>
  <si>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</si>
  <si>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</si>
  <si>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</si>
  <si>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</si>
  <si>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</si>
  <si>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</si>
  <si>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</si>
  <si>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</si>
  <si>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</si>
  <si>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</si>
  <si>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</si>
  <si>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</si>
  <si>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</si>
  <si>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</si>
  <si>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</si>
  <si>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</si>
  <si>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</si>
  <si>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</si>
  <si>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</si>
  <si>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</si>
  <si>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</si>
  <si>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</si>
  <si>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</si>
  <si>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</si>
  <si>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</si>
  <si>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</si>
  <si>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</si>
  <si>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</si>
  <si>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</si>
  <si>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</si>
  <si>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</si>
  <si>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</si>
  <si>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</si>
  <si>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</si>
  <si>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</si>
  <si>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</si>
  <si>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</si>
  <si>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</si>
  <si>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</si>
  <si>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</si>
  <si>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</si>
  <si>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</si>
  <si>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</si>
  <si>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</si>
  <si>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</si>
  <si>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</si>
  <si>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</si>
  <si>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</si>
  <si>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</si>
  <si>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</si>
  <si>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</si>
  <si>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</si>
  <si>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</si>
  <si>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</si>
  <si>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</si>
  <si>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</si>
  <si>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</si>
  <si>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</si>
  <si>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</si>
  <si>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</si>
  <si>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</si>
  <si>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</si>
  <si>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</si>
  <si>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</si>
  <si>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</si>
  <si>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</si>
  <si>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</si>
  <si>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</si>
  <si>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</si>
  <si>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</si>
  <si>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</si>
  <si>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</si>
  <si>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</si>
  <si>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</si>
  <si>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</si>
  <si>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</si>
  <si>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</si>
  <si>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</si>
  <si>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</si>
  <si>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</si>
  <si>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</si>
  <si>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</si>
  <si>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</si>
  <si>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</si>
  <si>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</si>
  <si>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</si>
  <si>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</si>
  <si>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</si>
  <si>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</si>
  <si>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</si>
  <si>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</si>
  <si>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</si>
  <si>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</si>
  <si>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</si>
  <si>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</si>
  <si>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</si>
  <si>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</si>
  <si>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</si>
  <si>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</si>
  <si>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</si>
  <si>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</si>
  <si>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</si>
  <si>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</si>
  <si>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</si>
  <si>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</si>
  <si>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</si>
  <si>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</si>
  <si>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</si>
  <si>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</si>
  <si>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</si>
  <si>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</si>
  <si>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</si>
  <si>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</si>
  <si>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</si>
  <si>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</si>
  <si>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</si>
  <si>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</si>
  <si>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</si>
  <si>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</si>
  <si>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</si>
  <si>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</si>
  <si>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</si>
  <si>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</si>
  <si>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</si>
  <si>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</si>
  <si>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</si>
  <si>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</si>
  <si>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</si>
  <si>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</si>
  <si>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</si>
  <si>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</si>
  <si>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</si>
  <si>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</si>
  <si>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</si>
  <si>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</si>
  <si>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</si>
  <si>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</si>
  <si>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</si>
  <si>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</si>
  <si>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</si>
  <si>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</si>
  <si>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</si>
  <si>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</si>
  <si>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</si>
  <si>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</si>
  <si>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</si>
  <si>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</si>
  <si>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</si>
  <si>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</si>
  <si>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</si>
  <si>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</si>
  <si>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</si>
  <si>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</si>
  <si>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</si>
  <si>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</si>
  <si>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</si>
  <si>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</si>
  <si>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</si>
  <si>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</si>
  <si>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</si>
  <si>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</si>
  <si>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</si>
  <si>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</si>
  <si>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</si>
  <si>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</si>
  <si>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</si>
  <si>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</si>
  <si>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</si>
  <si>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</si>
  <si>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</si>
  <si>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</si>
  <si>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</si>
  <si>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</si>
  <si>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</si>
  <si>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</si>
  <si>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</si>
  <si>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</si>
  <si>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</si>
  <si>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</si>
  <si>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</si>
  <si>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</si>
  <si>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</si>
  <si>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</si>
  <si>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</si>
  <si>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</si>
  <si>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</si>
  <si>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</si>
  <si>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</si>
  <si>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</si>
  <si>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</si>
  <si>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</si>
  <si>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</si>
  <si>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</si>
  <si>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</si>
  <si>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</si>
  <si>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</si>
  <si>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</si>
  <si>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</si>
  <si>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</si>
  <si>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</si>
  <si>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</si>
  <si>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</si>
  <si>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</si>
  <si>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</si>
  <si>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</si>
  <si>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</si>
  <si>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</si>
  <si>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</si>
  <si>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</si>
  <si>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</si>
  <si>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</si>
  <si>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</si>
  <si>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</si>
  <si>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</si>
  <si>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</si>
  <si>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</si>
  <si>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</si>
  <si>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</si>
  <si>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</si>
  <si>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</si>
  <si>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</si>
  <si>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</si>
  <si>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</si>
  <si>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</si>
  <si>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</si>
  <si>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</si>
  <si>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</si>
  <si>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</si>
  <si>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</si>
  <si>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</si>
  <si>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</si>
  <si>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</si>
  <si>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</si>
  <si>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</si>
  <si>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</si>
  <si>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</si>
  <si>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</si>
  <si>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</si>
  <si>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</si>
  <si>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</si>
  <si>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</si>
  <si>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</si>
  <si>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</si>
  <si>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</si>
  <si>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</si>
  <si>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</si>
  <si>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</si>
  <si>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</si>
  <si>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</si>
  <si>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</si>
  <si>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</si>
  <si>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</si>
  <si>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</si>
  <si>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</si>
  <si>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</si>
  <si>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</si>
  <si>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</si>
  <si>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</si>
  <si>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</si>
  <si>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</si>
  <si>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</si>
  <si>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</si>
  <si>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</si>
  <si>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</si>
  <si>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</si>
  <si>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</si>
  <si>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</si>
  <si>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</si>
  <si>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</si>
  <si>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</si>
  <si>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</si>
  <si>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</si>
  <si>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</si>
  <si>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</si>
  <si>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</si>
  <si>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</si>
  <si>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</si>
  <si>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</si>
  <si>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</si>
  <si>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</si>
  <si>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</si>
  <si>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</si>
  <si>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</si>
  <si>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</si>
  <si>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</si>
  <si>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</si>
  <si>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</si>
  <si>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</si>
  <si>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</si>
  <si>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</si>
  <si>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</si>
  <si>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</si>
  <si>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</si>
  <si>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</si>
  <si>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</si>
  <si>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</si>
  <si>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</si>
  <si>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</si>
  <si>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</si>
  <si>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</si>
  <si>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</si>
  <si>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</si>
  <si>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</si>
  <si>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</si>
  <si>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</si>
  <si>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</si>
  <si>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</si>
  <si>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</si>
  <si>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</si>
  <si>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</si>
  <si>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</si>
  <si>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</si>
  <si>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</si>
  <si>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</si>
  <si>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</si>
  <si>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</si>
  <si>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</si>
  <si>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</si>
  <si>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</si>
  <si>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</si>
  <si>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</si>
  <si>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</si>
  <si>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</si>
  <si>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</si>
  <si>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</si>
  <si>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</si>
  <si>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</si>
  <si>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</si>
  <si>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</si>
  <si>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</si>
  <si>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</si>
  <si>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</si>
  <si>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</si>
  <si>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</si>
  <si>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</si>
  <si>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</si>
  <si>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</si>
  <si>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</si>
  <si>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</si>
  <si>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</si>
  <si>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</si>
  <si>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</si>
  <si>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</si>
  <si>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</si>
  <si>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</si>
  <si>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</si>
  <si>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</si>
  <si>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</si>
  <si>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</si>
  <si>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</si>
  <si>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</si>
  <si>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</si>
  <si>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</si>
  <si>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</si>
  <si>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</si>
  <si>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</si>
  <si>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</si>
  <si>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</si>
  <si>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</si>
  <si>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</si>
  <si>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</si>
  <si>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</si>
  <si>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</si>
  <si>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</si>
  <si>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</si>
  <si>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</si>
  <si>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</si>
  <si>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</si>
  <si>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</si>
  <si>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</si>
  <si>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</si>
  <si>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</si>
  <si>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</si>
  <si>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</si>
  <si>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</si>
  <si>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</si>
  <si>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</si>
  <si>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</si>
  <si>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</si>
  <si>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</si>
  <si>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</si>
  <si>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</si>
  <si>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</si>
  <si>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</si>
  <si>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</si>
  <si>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</si>
  <si>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</si>
  <si>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</si>
  <si>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</si>
  <si>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</si>
  <si>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</si>
  <si>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</si>
  <si>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</si>
  <si>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</si>
  <si>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</si>
  <si>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</si>
  <si>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</si>
  <si>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</si>
  <si>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</si>
  <si>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</si>
  <si>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</si>
  <si>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</si>
  <si>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</si>
  <si>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</si>
  <si>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</si>
  <si>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</si>
  <si>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</si>
  <si>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</si>
  <si>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</si>
  <si>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</si>
  <si>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</si>
  <si>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</si>
  <si>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</si>
  <si>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</si>
  <si>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</si>
  <si>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</si>
  <si>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</si>
  <si>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</si>
  <si>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</si>
  <si>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</si>
  <si>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</si>
  <si>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</si>
  <si>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</si>
  <si>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</si>
  <si>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</si>
  <si>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</si>
  <si>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</si>
  <si>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</si>
  <si>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</si>
  <si>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</si>
  <si>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</si>
  <si>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</si>
  <si>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</si>
  <si>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</si>
  <si>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</si>
  <si>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</si>
  <si>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</si>
  <si>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</si>
  <si>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</si>
  <si>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</si>
  <si>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</si>
  <si>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</si>
  <si>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</si>
  <si>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</si>
  <si>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</si>
  <si>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</si>
  <si>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</si>
  <si>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</si>
  <si>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</si>
  <si>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</si>
  <si>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</si>
  <si>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</si>
  <si>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</si>
  <si>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</si>
  <si>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</si>
  <si>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</si>
  <si>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</si>
  <si>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</si>
  <si>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</si>
  <si>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</si>
  <si>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</si>
  <si>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</si>
  <si>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</si>
  <si>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</si>
  <si>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</si>
  <si>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</si>
  <si>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</si>
  <si>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</si>
  <si>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</si>
  <si>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</si>
  <si>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</si>
  <si>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</si>
  <si>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</si>
  <si>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</si>
  <si>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</si>
  <si>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</si>
  <si>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</si>
  <si>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</si>
  <si>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</si>
  <si>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</si>
  <si>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</si>
  <si>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</si>
  <si>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</si>
  <si>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</si>
  <si>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</si>
  <si>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</si>
  <si>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</si>
  <si>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</si>
  <si>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</si>
  <si>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</si>
  <si>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</si>
  <si>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</si>
  <si>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</si>
  <si>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</si>
  <si>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</si>
  <si>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</si>
  <si>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</si>
  <si>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</si>
  <si>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</si>
  <si>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</si>
  <si>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</si>
  <si>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</si>
  <si>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</si>
  <si>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</si>
  <si>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</si>
  <si>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</si>
  <si>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</si>
  <si>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</si>
  <si>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</si>
  <si>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</si>
  <si>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</si>
  <si>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</si>
  <si>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</si>
  <si>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</si>
  <si>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</si>
  <si>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</si>
  <si>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</si>
  <si>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</si>
  <si>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</si>
  <si>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</si>
  <si>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</si>
  <si>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</si>
  <si>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</si>
  <si>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</si>
  <si>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</si>
  <si>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</si>
  <si>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</si>
  <si>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</si>
  <si>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</si>
  <si>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</si>
  <si>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</si>
  <si>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</si>
  <si>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</si>
  <si>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</si>
  <si>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</si>
  <si>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</si>
  <si>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</si>
  <si>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</si>
  <si>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</si>
  <si>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</si>
  <si>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</si>
  <si>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</si>
  <si>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</si>
  <si>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</si>
  <si>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</si>
  <si>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</si>
  <si>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</si>
  <si>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</si>
  <si>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</si>
  <si>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</si>
  <si>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</si>
  <si>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</si>
  <si>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</si>
  <si>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</si>
  <si>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</si>
  <si>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</si>
  <si>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</si>
  <si>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</si>
  <si>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</si>
  <si>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</si>
  <si>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</si>
  <si>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</si>
  <si>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</si>
  <si>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</si>
  <si>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</si>
  <si>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</si>
  <si>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</si>
  <si>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</si>
  <si>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</si>
  <si>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</si>
  <si>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</si>
  <si>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</si>
  <si>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</si>
  <si>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</si>
  <si>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</si>
  <si>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</si>
  <si>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</si>
  <si>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</si>
  <si>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</si>
  <si>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</si>
  <si>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</si>
  <si>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</si>
  <si>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</si>
  <si>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</si>
  <si>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</si>
  <si>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</si>
  <si>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</si>
  <si>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</si>
  <si>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</si>
  <si>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</si>
  <si>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</si>
  <si>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</si>
  <si>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</si>
  <si>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</si>
  <si>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</si>
  <si>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</si>
  <si>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</si>
  <si>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</si>
  <si>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</si>
  <si>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</si>
  <si>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</si>
  <si>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</si>
  <si>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</si>
  <si>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</si>
  <si>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</si>
  <si>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</si>
  <si>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</si>
  <si>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</si>
  <si>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</si>
  <si>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</si>
  <si>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</si>
  <si>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</si>
  <si>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</si>
  <si>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</si>
  <si>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</si>
  <si>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</si>
  <si>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</si>
  <si>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</si>
  <si>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</si>
  <si>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</si>
  <si>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</si>
  <si>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</si>
  <si>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</si>
  <si>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</si>
  <si>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</si>
  <si>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</si>
  <si>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</si>
  <si>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</si>
  <si>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</si>
  <si>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</si>
  <si>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</si>
  <si>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</si>
  <si>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</si>
  <si>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</si>
  <si>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</si>
  <si>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</si>
  <si>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</si>
  <si>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</si>
  <si>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</si>
  <si>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</si>
  <si>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</si>
  <si>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</si>
  <si>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</si>
  <si>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</si>
  <si>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</si>
  <si>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</si>
  <si>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</si>
  <si>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</si>
  <si>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</si>
  <si>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</si>
  <si>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</si>
  <si>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</si>
  <si>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</si>
  <si>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</si>
  <si>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</si>
  <si>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</si>
  <si>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</si>
  <si>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</si>
  <si>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</si>
  <si>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</si>
  <si>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</si>
  <si>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</si>
  <si>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</si>
  <si>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</si>
  <si>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</si>
  <si>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</si>
  <si>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</si>
  <si>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</si>
  <si>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</si>
  <si>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</si>
  <si>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</si>
  <si>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</si>
  <si>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</si>
  <si>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</si>
  <si>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</si>
  <si>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</si>
  <si>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</si>
  <si>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</si>
  <si>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</si>
  <si>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</si>
  <si>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</si>
  <si>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</si>
  <si>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</si>
  <si>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</si>
  <si>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</si>
  <si>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</si>
  <si>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</si>
  <si>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</si>
  <si>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</si>
  <si>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</si>
  <si>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</si>
  <si>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</si>
  <si>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</si>
  <si>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</si>
  <si>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</si>
  <si>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</si>
  <si>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</si>
  <si>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</si>
  <si>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</si>
  <si>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</si>
  <si>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</si>
  <si>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</si>
  <si>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</si>
  <si>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</si>
  <si>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</si>
  <si>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</si>
  <si>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</si>
  <si>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</si>
  <si>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</si>
  <si>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</si>
  <si>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</si>
  <si>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</si>
  <si>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</si>
  <si>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</si>
  <si>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</si>
  <si>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</si>
  <si>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</si>
  <si>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</si>
  <si>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</si>
  <si>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</si>
  <si>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</si>
  <si>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</si>
  <si>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</si>
  <si>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</si>
  <si>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</si>
  <si>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</si>
  <si>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</si>
  <si>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</si>
  <si>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</si>
  <si>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</si>
  <si>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</si>
  <si>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</si>
  <si>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</si>
  <si>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</si>
  <si>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</si>
  <si>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</si>
  <si>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</si>
  <si>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</si>
  <si>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</si>
  <si>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</si>
  <si>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</si>
  <si>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</si>
  <si>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</si>
  <si>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</si>
  <si>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</si>
  <si>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</si>
  <si>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</si>
  <si>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</si>
  <si>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</si>
  <si>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</si>
  <si>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</si>
  <si>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</si>
  <si>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</si>
  <si>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</si>
  <si>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</si>
  <si>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</si>
  <si>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</si>
  <si>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</si>
  <si>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</si>
  <si>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</si>
  <si>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</si>
  <si>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</si>
  <si>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</si>
  <si>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</si>
  <si>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</si>
  <si>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</si>
  <si>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</si>
  <si>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</si>
  <si>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</si>
  <si>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</si>
  <si>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</si>
  <si>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</si>
  <si>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</si>
  <si>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</si>
  <si>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</si>
  <si>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</si>
  <si>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</si>
  <si>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</si>
  <si>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</si>
  <si>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</si>
  <si>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</si>
  <si>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</si>
  <si>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</si>
  <si>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</si>
  <si>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</si>
  <si>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</si>
  <si>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</si>
  <si>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</si>
  <si>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</si>
  <si>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</si>
  <si>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</si>
  <si>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</si>
  <si>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</si>
  <si>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</si>
  <si>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</si>
  <si>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</si>
  <si>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</si>
  <si>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</si>
  <si>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</si>
  <si>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</si>
  <si>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</si>
  <si>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</si>
  <si>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</si>
  <si>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</si>
  <si>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</si>
  <si>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</si>
  <si>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</si>
  <si>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</si>
  <si>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</si>
  <si>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</si>
  <si>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</si>
  <si>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</si>
  <si>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</si>
  <si>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</si>
  <si>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</si>
  <si>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</si>
  <si>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</si>
  <si>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</si>
  <si>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</si>
  <si>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</si>
  <si>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</si>
  <si>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</si>
  <si>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</si>
  <si>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</si>
  <si>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</si>
  <si>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</si>
  <si>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</si>
  <si>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</si>
  <si>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</si>
  <si>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</si>
  <si>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</si>
  <si>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</si>
  <si>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</si>
  <si>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</si>
  <si>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</si>
  <si>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</si>
  <si>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</si>
  <si>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</si>
  <si>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</si>
  <si>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</si>
  <si>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</si>
  <si>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</si>
  <si>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</si>
  <si>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</si>
  <si>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</si>
  <si>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</si>
  <si>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</si>
  <si>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</si>
  <si>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</si>
  <si>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</si>
  <si>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</si>
  <si>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</si>
  <si>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</si>
  <si>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</si>
  <si>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</si>
  <si>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</si>
  <si>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</si>
  <si>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</si>
  <si>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</si>
  <si>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</si>
  <si>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</si>
  <si>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</si>
  <si>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</si>
  <si>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</si>
  <si>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</si>
  <si>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</si>
  <si>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</si>
  <si>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</si>
  <si>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</si>
  <si>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</si>
  <si>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</si>
  <si>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</si>
  <si>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</si>
  <si>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</si>
  <si>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</si>
  <si>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</si>
  <si>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</si>
  <si>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</si>
  <si>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</si>
  <si>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</si>
  <si>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</si>
  <si>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</si>
  <si>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</si>
  <si>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</si>
  <si>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</si>
  <si>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</si>
  <si>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</si>
  <si>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</si>
  <si>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</si>
  <si>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</si>
  <si>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</si>
  <si>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</si>
  <si>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</si>
  <si>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</si>
  <si>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</si>
  <si>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</si>
  <si>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</si>
  <si>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</si>
  <si>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</si>
  <si>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</si>
  <si>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</si>
  <si>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</si>
  <si>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</si>
  <si>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</si>
  <si>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</si>
  <si>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</si>
  <si>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</si>
  <si>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</si>
  <si>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</si>
  <si>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</si>
  <si>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</si>
  <si>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</si>
  <si>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</si>
  <si>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</si>
  <si>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</si>
  <si>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</si>
  <si>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</si>
  <si>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</si>
  <si>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</si>
  <si>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</si>
  <si>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</si>
  <si>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</si>
  <si>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</si>
  <si>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</si>
  <si>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</si>
  <si>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</si>
  <si>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</si>
  <si>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</si>
  <si>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</si>
  <si>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</si>
  <si>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</si>
  <si>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</si>
  <si>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</si>
  <si>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</si>
  <si>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</si>
  <si>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</si>
  <si>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</si>
  <si>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</si>
  <si>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</si>
  <si>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</si>
  <si>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</si>
  <si>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</si>
  <si>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</si>
  <si>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</si>
  <si>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</si>
  <si>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</si>
  <si>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</si>
  <si>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</si>
  <si>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</si>
  <si>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</si>
  <si>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</si>
  <si>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</si>
  <si>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</si>
  <si>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</si>
  <si>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</si>
  <si>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</si>
  <si>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</si>
  <si>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</si>
  <si>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</si>
  <si>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</si>
  <si>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</si>
  <si>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</si>
  <si>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</si>
  <si>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</si>
  <si>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</si>
  <si>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</si>
  <si>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</si>
  <si>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</si>
  <si>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</si>
  <si>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</si>
  <si>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</si>
  <si>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</si>
  <si>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</si>
  <si>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</si>
  <si>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</si>
  <si>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</si>
  <si>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</si>
  <si>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</si>
  <si>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</si>
  <si>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</si>
  <si>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</si>
  <si>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</si>
  <si>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</si>
  <si>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</si>
  <si>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</si>
  <si>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</si>
  <si>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</si>
  <si>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</si>
  <si>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</si>
  <si>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</si>
  <si>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</si>
  <si>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</si>
  <si>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</si>
  <si>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</si>
  <si>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</si>
  <si>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</si>
  <si>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</si>
  <si>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</si>
  <si>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</si>
  <si>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</si>
  <si>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</si>
  <si>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</si>
  <si>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</si>
  <si>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</si>
  <si>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</si>
  <si>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</si>
  <si>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</si>
  <si>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</si>
  <si>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</si>
  <si>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</si>
  <si>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</si>
  <si>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</si>
  <si>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</si>
  <si>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</si>
  <si>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</si>
  <si>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</si>
  <si>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</si>
  <si>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</si>
  <si>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</si>
  <si>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</si>
  <si>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</si>
  <si>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</si>
  <si>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</si>
  <si>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</si>
  <si>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</si>
  <si>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</si>
  <si>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</si>
  <si>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</si>
  <si>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</si>
  <si>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</si>
  <si>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</si>
  <si>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</si>
  <si>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</si>
  <si>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</si>
  <si>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</si>
  <si>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</si>
  <si>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</si>
  <si>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</si>
  <si>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</si>
  <si>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</si>
  <si>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</si>
  <si>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</si>
  <si>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</si>
  <si>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</si>
  <si>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</si>
  <si>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</si>
  <si>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</si>
  <si>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</si>
  <si>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</si>
  <si>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</si>
  <si>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</si>
  <si>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</si>
  <si>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</si>
  <si>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</si>
  <si>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</si>
  <si>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</si>
  <si>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</si>
  <si>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</si>
  <si>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</si>
  <si>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</si>
  <si>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</si>
  <si>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</si>
  <si>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</si>
  <si>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</si>
  <si>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</si>
  <si>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</si>
  <si>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</si>
  <si>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</si>
  <si>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</si>
  <si>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</si>
  <si>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</si>
  <si>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</si>
  <si>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</si>
  <si>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</si>
  <si>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</si>
  <si>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</si>
  <si>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</si>
  <si>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</si>
  <si>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</si>
  <si>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</si>
  <si>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</si>
  <si>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</si>
  <si>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</si>
  <si>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</si>
  <si>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</si>
  <si>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</si>
  <si>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</si>
  <si>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</si>
  <si>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</si>
  <si>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</si>
  <si>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</si>
  <si>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</si>
  <si>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</si>
  <si>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</si>
  <si>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</si>
  <si>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</si>
  <si>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</si>
  <si>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</si>
  <si>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</si>
  <si>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</si>
  <si>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</si>
  <si>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</si>
  <si>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</si>
  <si>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</si>
  <si>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</si>
  <si>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</si>
  <si>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</si>
  <si>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</si>
  <si>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</si>
  <si>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</si>
  <si>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</si>
  <si>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</si>
  <si>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</si>
  <si>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</si>
  <si>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</si>
  <si>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</si>
  <si>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</si>
  <si>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</si>
  <si>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</si>
  <si>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</si>
  <si>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</si>
  <si>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</si>
  <si>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</si>
  <si>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</si>
  <si>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</si>
  <si>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</si>
  <si>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</si>
  <si>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</si>
  <si>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</si>
  <si>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</si>
  <si>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</si>
  <si>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</si>
  <si>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</si>
  <si>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</si>
  <si>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</si>
  <si>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</si>
  <si>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</si>
  <si>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</si>
  <si>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</si>
  <si>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</si>
  <si>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</si>
  <si>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</si>
  <si>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</si>
  <si>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</si>
  <si>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</si>
  <si>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</si>
  <si>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</si>
  <si>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</si>
  <si>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</si>
  <si>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</si>
  <si>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</si>
  <si>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</si>
  <si>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</si>
  <si>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</si>
  <si>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</si>
  <si>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</si>
  <si>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</si>
  <si>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</si>
  <si>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</si>
  <si>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</si>
  <si>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</si>
  <si>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</si>
  <si>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</si>
  <si>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</si>
  <si>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</si>
  <si>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</si>
  <si>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</si>
  <si>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</si>
  <si>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</si>
  <si>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</si>
  <si>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</si>
  <si>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</si>
  <si>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</si>
  <si>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</si>
  <si>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</si>
  <si>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</si>
  <si>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</si>
  <si>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</si>
  <si>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</si>
  <si>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</si>
  <si>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</si>
  <si>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</si>
  <si>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</si>
  <si>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</si>
  <si>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</si>
  <si>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</si>
  <si>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</si>
  <si>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</si>
  <si>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</si>
  <si>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</si>
  <si>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</si>
  <si>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</si>
  <si>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</si>
  <si>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</si>
  <si>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</si>
  <si>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</si>
  <si>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</si>
  <si>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</si>
  <si>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</si>
  <si>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</si>
  <si>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</si>
  <si>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</si>
  <si>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</si>
  <si>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</si>
  <si>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</si>
  <si>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</si>
  <si>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</si>
  <si>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</si>
  <si>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</si>
  <si>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</si>
  <si>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</si>
  <si>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</si>
  <si>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</si>
  <si>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</si>
  <si>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</si>
  <si>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</si>
  <si>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</si>
  <si>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</si>
  <si>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</si>
  <si>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</si>
  <si>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</si>
  <si>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</si>
  <si>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</si>
  <si>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</si>
  <si>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</si>
  <si>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</si>
  <si>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</si>
  <si>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</si>
  <si>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</si>
  <si>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</si>
  <si>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</si>
  <si>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</si>
  <si>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</si>
  <si>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</si>
  <si>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</si>
  <si>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</si>
  <si>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</si>
  <si>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</si>
  <si>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</si>
  <si>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</si>
  <si>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</si>
  <si>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</si>
  <si>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</si>
  <si>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</si>
  <si>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</si>
  <si>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</si>
  <si>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</si>
  <si>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</si>
  <si>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</si>
  <si>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</si>
  <si>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</si>
  <si>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</si>
  <si>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</si>
  <si>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</si>
  <si>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</si>
  <si>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</si>
  <si>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</si>
  <si>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</si>
  <si>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</si>
  <si>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</si>
  <si>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</si>
  <si>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</si>
  <si>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</si>
  <si>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</si>
  <si>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</si>
  <si>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</si>
  <si>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</si>
  <si>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</si>
  <si>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</si>
  <si>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</si>
  <si>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</si>
  <si>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</si>
  <si>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</si>
  <si>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</si>
  <si>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</si>
  <si>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</si>
  <si>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</si>
  <si>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</si>
  <si>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</si>
  <si>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</si>
  <si>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</si>
  <si>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</si>
  <si>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</si>
  <si>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</si>
  <si>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</si>
  <si>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</si>
  <si>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</si>
  <si>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</si>
  <si>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</si>
  <si>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</si>
  <si>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</si>
  <si>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</si>
  <si>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</si>
  <si>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</si>
  <si>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</si>
  <si>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</si>
  <si>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</si>
  <si>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</si>
  <si>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</si>
  <si>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</si>
  <si>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</si>
  <si>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</si>
  <si>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</si>
  <si>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</si>
  <si>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</si>
  <si>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</si>
  <si>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</si>
  <si>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</si>
  <si>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</si>
  <si>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</si>
  <si>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</si>
  <si>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</si>
  <si>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</si>
  <si>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</si>
  <si>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</si>
  <si>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</si>
  <si>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</si>
  <si>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</si>
  <si>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</si>
  <si>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</si>
  <si>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</si>
  <si>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</si>
  <si>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</si>
  <si>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</si>
  <si>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</si>
  <si>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</si>
  <si>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</si>
  <si>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</si>
  <si>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</si>
  <si>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</si>
  <si>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</si>
  <si>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</si>
  <si>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</si>
  <si>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</si>
  <si>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</si>
  <si>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</si>
  <si>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</si>
  <si>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</si>
  <si>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</si>
  <si>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</si>
  <si>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</si>
  <si>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</si>
  <si>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</si>
  <si>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</si>
  <si>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</si>
  <si>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</si>
  <si>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</si>
  <si>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</si>
  <si>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</si>
  <si>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</si>
  <si>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</si>
  <si>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</si>
  <si>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</si>
  <si>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</si>
  <si>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</si>
  <si>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</si>
  <si>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</si>
  <si>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</si>
  <si>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</si>
  <si>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</si>
  <si>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</si>
  <si>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</si>
  <si>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</si>
  <si>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</si>
  <si>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</si>
  <si>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</si>
  <si>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</si>
  <si>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</si>
  <si>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</si>
  <si>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</si>
  <si>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</si>
  <si>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</si>
  <si>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</si>
  <si>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</si>
  <si>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</si>
  <si>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</si>
  <si>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</si>
  <si>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</si>
  <si>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</si>
  <si>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</si>
  <si>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</si>
  <si>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</si>
  <si>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</si>
  <si>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</si>
  <si>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</si>
  <si>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</si>
  <si>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</si>
  <si>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</si>
  <si>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</si>
  <si>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</si>
  <si>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</si>
  <si>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</si>
  <si>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</si>
  <si>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</si>
  <si>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</si>
  <si>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</si>
  <si>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</si>
  <si>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</si>
  <si>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</si>
  <si>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</si>
  <si>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</si>
  <si>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</si>
  <si>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</si>
  <si>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</si>
  <si>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</si>
  <si>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</si>
  <si>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</si>
  <si>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</si>
  <si>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</si>
  <si>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</si>
  <si>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</si>
  <si>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</si>
  <si>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</si>
  <si>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</si>
  <si>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</si>
  <si>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</si>
  <si>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</si>
  <si>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</si>
  <si>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</si>
  <si>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</si>
  <si>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</si>
  <si>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</si>
  <si>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</si>
  <si>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</si>
  <si>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</si>
  <si>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</si>
  <si>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</si>
  <si>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</si>
  <si>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</si>
  <si>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</si>
  <si>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</si>
  <si>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</si>
  <si>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</si>
  <si>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</si>
  <si>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</si>
  <si>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</si>
  <si>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</si>
  <si>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</si>
  <si>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</si>
  <si>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</si>
  <si>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</si>
  <si>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</si>
  <si>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</si>
  <si>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</si>
  <si>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</si>
  <si>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</si>
  <si>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</si>
  <si>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</si>
  <si>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</si>
  <si>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</si>
  <si>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</si>
  <si>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</si>
  <si>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</si>
  <si>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</si>
  <si>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</si>
  <si>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</si>
  <si>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</si>
  <si>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</si>
  <si>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</si>
  <si>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</si>
  <si>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</si>
  <si>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</si>
  <si>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</si>
  <si>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</si>
  <si>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</si>
  <si>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</si>
  <si>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</si>
  <si>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</si>
  <si>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</si>
  <si>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</si>
  <si>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</si>
  <si>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</si>
  <si>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</si>
  <si>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</si>
  <si>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</si>
  <si>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</si>
  <si>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</si>
  <si>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</si>
  <si>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</si>
  <si>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</si>
  <si>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</si>
  <si>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</si>
  <si>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</si>
  <si>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</si>
  <si>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</si>
  <si>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</si>
  <si>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</si>
  <si>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</si>
  <si>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</si>
  <si>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</si>
  <si>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</si>
  <si>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</si>
  <si>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</si>
  <si>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</si>
  <si>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</si>
  <si>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</si>
  <si>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</si>
  <si>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</si>
  <si>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</si>
  <si>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</si>
  <si>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</si>
  <si>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</si>
  <si>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</si>
  <si>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</si>
  <si>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</si>
  <si>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</si>
  <si>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</si>
  <si>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</si>
  <si>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</si>
  <si>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</si>
  <si>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</si>
  <si>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</si>
  <si>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</si>
  <si>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</si>
  <si>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</si>
  <si>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</si>
  <si>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</si>
  <si>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</si>
  <si>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</si>
  <si>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</si>
  <si>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</si>
  <si>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</si>
  <si>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</si>
  <si>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</si>
  <si>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</si>
  <si>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</si>
  <si>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</si>
  <si>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</si>
  <si>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</si>
  <si>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</si>
  <si>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</si>
  <si>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</si>
  <si>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</si>
  <si>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</si>
  <si>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</si>
  <si>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</si>
  <si>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</si>
  <si>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</si>
  <si>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</si>
  <si>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</si>
  <si>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</si>
  <si>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</si>
  <si>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</si>
  <si>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</si>
  <si>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</si>
  <si>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</si>
  <si>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</si>
  <si>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</si>
  <si>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</si>
  <si>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</si>
  <si>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</si>
  <si>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</si>
  <si>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</si>
  <si>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</si>
  <si>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</si>
  <si>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</si>
  <si>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</si>
  <si>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</si>
  <si>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</si>
  <si>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</si>
  <si>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</si>
  <si>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</si>
  <si>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</si>
  <si>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</si>
  <si>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</si>
  <si>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</si>
  <si>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</si>
  <si>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</si>
  <si>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</si>
  <si>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</si>
  <si>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</si>
  <si>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</si>
  <si>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</si>
  <si>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</si>
  <si>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</si>
  <si>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</si>
  <si>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</si>
  <si>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</si>
  <si>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</si>
  <si>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</si>
  <si>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</si>
  <si>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</si>
  <si>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</si>
  <si>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</si>
  <si>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</si>
  <si>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</si>
  <si>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</si>
  <si>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</si>
  <si>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</si>
  <si>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</si>
  <si>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</si>
  <si>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</si>
  <si>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</si>
  <si>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</si>
  <si>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</si>
  <si>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</si>
  <si>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</si>
  <si>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</si>
  <si>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</si>
  <si>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</si>
  <si>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</si>
  <si>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</si>
  <si>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</si>
  <si>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</si>
  <si>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</si>
  <si>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</si>
  <si>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</si>
  <si>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</si>
  <si>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</si>
  <si>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</si>
  <si>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</si>
  <si>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</si>
  <si>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</si>
  <si>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</si>
  <si>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</si>
  <si>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</si>
  <si>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</si>
  <si>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</si>
  <si>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</si>
  <si>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</si>
  <si>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</si>
  <si>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</si>
  <si>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</si>
  <si>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</si>
  <si>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</si>
  <si>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</si>
  <si>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</si>
  <si>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</si>
  <si>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</si>
  <si>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</si>
  <si>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</si>
  <si>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</si>
  <si>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</si>
  <si>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</si>
  <si>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</si>
  <si>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</si>
  <si>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</si>
  <si>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</si>
  <si>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</si>
  <si>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</si>
  <si>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</si>
  <si>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</si>
  <si>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</si>
  <si>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</si>
  <si>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</si>
  <si>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</si>
  <si>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</si>
  <si>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</si>
  <si>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</si>
  <si>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</si>
  <si>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</si>
  <si>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</si>
  <si>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</si>
  <si>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</si>
  <si>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</si>
  <si>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</si>
  <si>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</si>
  <si>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</si>
  <si>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</si>
  <si>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</si>
  <si>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</si>
  <si>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</si>
  <si>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</si>
  <si>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</si>
  <si>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</si>
  <si>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</si>
  <si>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</si>
  <si>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</si>
  <si>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</si>
  <si>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</si>
  <si>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</si>
  <si>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</si>
  <si>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</si>
  <si>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</si>
  <si>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</si>
  <si>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</si>
  <si>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</si>
  <si>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</si>
  <si>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</si>
  <si>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</si>
  <si>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</si>
  <si>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</si>
  <si>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</si>
  <si>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</si>
  <si>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</si>
  <si>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</si>
  <si>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</si>
  <si>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</si>
  <si>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</si>
  <si>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</si>
  <si>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</si>
  <si>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</si>
  <si>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</si>
  <si>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</si>
  <si>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</si>
  <si>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</si>
  <si>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</si>
  <si>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</si>
  <si>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</si>
  <si>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</si>
  <si>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</si>
  <si>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</si>
  <si>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</si>
  <si>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</si>
  <si>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</si>
  <si>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</si>
  <si>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</si>
  <si>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</si>
  <si>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</si>
  <si>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</si>
  <si>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</si>
  <si>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</si>
  <si>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</si>
  <si>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</si>
  <si>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</si>
  <si>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</si>
  <si>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</si>
  <si>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</si>
  <si>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</si>
  <si>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</si>
  <si>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</si>
  <si>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</si>
  <si>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</si>
  <si>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</si>
  <si>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</si>
  <si>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</si>
  <si>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</si>
  <si>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</si>
  <si>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</si>
  <si>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</si>
  <si>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</si>
  <si>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</si>
  <si>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</si>
  <si>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</si>
  <si>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</si>
  <si>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</si>
  <si>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</si>
  <si>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</si>
  <si>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</si>
  <si>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</si>
  <si>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</si>
  <si>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</si>
  <si>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</si>
  <si>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</si>
  <si>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</si>
  <si>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</si>
  <si>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</si>
  <si>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</si>
  <si>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</si>
  <si>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</si>
  <si>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</si>
  <si>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</si>
  <si>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</si>
  <si>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</si>
  <si>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</si>
  <si>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</si>
  <si>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</si>
  <si>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</si>
  <si>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</si>
  <si>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</si>
  <si>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</si>
  <si>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</si>
  <si>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</si>
  <si>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</si>
  <si>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</si>
  <si>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</si>
  <si>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</si>
  <si>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</si>
  <si>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</si>
  <si>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</si>
  <si>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</si>
  <si>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</si>
  <si>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</si>
  <si>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</si>
  <si>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</si>
  <si>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</si>
  <si>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</si>
  <si>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</si>
  <si>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</si>
  <si>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</si>
  <si>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</si>
  <si>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</si>
  <si>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</si>
  <si>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</si>
  <si>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</si>
  <si>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</si>
  <si>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</si>
  <si>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</si>
  <si>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</si>
  <si>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</si>
  <si>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</si>
  <si>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</si>
  <si>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</si>
  <si>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</si>
  <si>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</si>
  <si>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</si>
  <si>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</si>
  <si>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</si>
  <si>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</si>
  <si>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</si>
  <si>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</si>
  <si>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</si>
  <si>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</si>
  <si>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</si>
  <si>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</si>
  <si>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</si>
  <si>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</si>
  <si>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</si>
  <si>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</si>
  <si>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</si>
  <si>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</si>
  <si>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</si>
  <si>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</si>
  <si>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</si>
  <si>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</si>
  <si>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</si>
  <si>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</si>
  <si>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</si>
  <si>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</si>
  <si>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</si>
  <si>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</si>
  <si>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</si>
  <si>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</si>
  <si>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</si>
  <si>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</si>
  <si>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</si>
  <si>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</si>
  <si>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</si>
  <si>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</si>
  <si>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</si>
  <si>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</si>
  <si>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</si>
  <si>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</si>
  <si>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</si>
  <si>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</si>
  <si>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</si>
  <si>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</si>
  <si>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</si>
  <si>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</si>
  <si>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</si>
  <si>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</si>
  <si>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</si>
  <si>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</si>
  <si>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</si>
  <si>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</si>
  <si>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</si>
  <si>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</si>
  <si>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</si>
  <si>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</si>
  <si>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</si>
  <si>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</si>
  <si>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</si>
  <si>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</si>
  <si>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</si>
  <si>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</si>
  <si>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</si>
  <si>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</si>
  <si>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</si>
  <si>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</si>
  <si>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</si>
  <si>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</si>
  <si>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</si>
  <si>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</si>
  <si>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</si>
  <si>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</si>
  <si>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</si>
  <si>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</si>
  <si>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</si>
  <si>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</si>
  <si>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</si>
  <si>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</si>
  <si>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</si>
  <si>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</si>
  <si>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</si>
  <si>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</si>
  <si>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</si>
  <si>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</si>
  <si>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</si>
  <si>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</si>
  <si>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</si>
  <si>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</si>
  <si>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</si>
  <si>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</si>
  <si>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</si>
  <si>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</si>
  <si>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</si>
  <si>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</si>
  <si>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</si>
  <si>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</si>
  <si>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</si>
  <si>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</si>
  <si>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</si>
  <si>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</si>
  <si>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</si>
  <si>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</si>
  <si>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</si>
  <si>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</si>
  <si>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</si>
  <si>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</si>
  <si>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</si>
  <si>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</si>
  <si>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</si>
  <si>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</si>
  <si>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</si>
  <si>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</si>
  <si>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</si>
  <si>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</si>
  <si>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</si>
  <si>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</si>
  <si>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</si>
  <si>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</si>
  <si>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</si>
  <si>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</si>
  <si>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</si>
  <si>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</si>
  <si>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</si>
  <si>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</si>
  <si>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</si>
  <si>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</si>
  <si>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</si>
  <si>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</si>
  <si>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</si>
  <si>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</si>
  <si>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</si>
  <si>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</si>
  <si>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</si>
  <si>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</si>
  <si>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</si>
  <si>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</si>
  <si>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</si>
  <si>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</si>
  <si>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</si>
  <si>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</si>
  <si>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</si>
  <si>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</si>
  <si>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</si>
  <si>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</si>
  <si>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</si>
  <si>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</si>
  <si>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</si>
  <si>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</si>
  <si>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</si>
  <si>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</si>
  <si>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</si>
  <si>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</si>
  <si>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</si>
  <si>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</si>
  <si>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</si>
  <si>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</si>
  <si>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</si>
  <si>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</si>
  <si>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</si>
  <si>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</si>
  <si>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</si>
  <si>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</si>
  <si>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</si>
  <si>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</si>
  <si>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</si>
  <si>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</si>
  <si>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</si>
  <si>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</si>
  <si>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</si>
  <si>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</si>
  <si>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</si>
  <si>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</si>
  <si>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</si>
  <si>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</si>
  <si>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</si>
  <si>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</si>
  <si>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</si>
  <si>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</si>
  <si>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</si>
  <si>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</si>
  <si>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</si>
  <si>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</si>
  <si>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</si>
  <si>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</si>
  <si>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</si>
  <si>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</si>
  <si>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</si>
  <si>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</si>
  <si>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</si>
  <si>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</si>
  <si>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</si>
  <si>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</si>
  <si>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</si>
  <si>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</si>
  <si>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</si>
  <si>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</si>
  <si>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</si>
  <si>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</si>
  <si>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</si>
  <si>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</si>
  <si>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</si>
  <si>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</si>
  <si>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</si>
  <si>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</si>
  <si>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</si>
  <si>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</si>
  <si>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</si>
  <si>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</si>
  <si>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</si>
  <si>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</si>
  <si>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</si>
  <si>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</si>
  <si>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</si>
  <si>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</si>
  <si>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</si>
  <si>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</si>
  <si>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</si>
  <si>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</si>
  <si>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</si>
  <si>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</si>
  <si>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</si>
  <si>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</si>
  <si>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</si>
  <si>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</si>
  <si>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</si>
  <si>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</si>
  <si>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</si>
  <si>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</si>
  <si>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</si>
  <si>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</si>
  <si>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</si>
  <si>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</si>
  <si>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</si>
  <si>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</si>
  <si>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</si>
  <si>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</si>
  <si>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</si>
  <si>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</si>
  <si>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</si>
  <si>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</si>
  <si>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</si>
  <si>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</si>
  <si>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</si>
  <si>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</si>
  <si>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</si>
  <si>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</si>
  <si>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</si>
  <si>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</si>
  <si>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</si>
  <si>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</si>
  <si>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</si>
  <si>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</si>
  <si>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</si>
  <si>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</si>
  <si>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</si>
  <si>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</si>
  <si>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</si>
  <si>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</si>
  <si>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</si>
  <si>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</si>
  <si>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</si>
  <si>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</si>
  <si>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</si>
  <si>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</si>
  <si>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</si>
  <si>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</si>
  <si>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</si>
  <si>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</si>
  <si>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</si>
  <si>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</si>
  <si>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</si>
  <si>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</si>
  <si>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</si>
  <si>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</si>
  <si>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</si>
  <si>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</si>
  <si>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</si>
  <si>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</si>
  <si>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</si>
  <si>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</si>
  <si>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</si>
  <si>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</si>
  <si>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</si>
  <si>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</si>
  <si>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</si>
  <si>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</si>
  <si>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</si>
  <si>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</si>
  <si>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</si>
  <si>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</si>
  <si>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</si>
  <si>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</si>
  <si>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</si>
  <si>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</si>
  <si>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</si>
  <si>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</si>
  <si>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</si>
  <si>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</si>
  <si>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</si>
  <si>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</si>
  <si>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</si>
  <si>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</si>
  <si>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</si>
  <si>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</si>
  <si>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</si>
  <si>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</si>
  <si>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</si>
  <si>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</si>
  <si>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</si>
  <si>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</si>
  <si>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</si>
  <si>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</si>
  <si>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</si>
  <si>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</si>
  <si>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</si>
  <si>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</si>
  <si>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</si>
  <si>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</si>
  <si>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</si>
  <si>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</si>
  <si>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</si>
  <si>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</si>
  <si>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</si>
  <si>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</si>
  <si>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</si>
  <si>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</si>
  <si>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</si>
  <si>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</si>
  <si>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</si>
  <si>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</si>
  <si>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</si>
  <si>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</si>
  <si>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</si>
  <si>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</si>
  <si>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</si>
  <si>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</si>
  <si>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</si>
  <si>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</si>
  <si>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</si>
  <si>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</si>
  <si>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</si>
  <si>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</si>
  <si>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</si>
  <si>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</si>
  <si>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</si>
  <si>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</si>
  <si>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</si>
  <si>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</si>
  <si>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</si>
  <si>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</si>
  <si>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</si>
  <si>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</si>
  <si>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</si>
  <si>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</si>
  <si>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</si>
  <si>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</si>
  <si>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</si>
  <si>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</si>
  <si>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</si>
  <si>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</si>
  <si>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</si>
  <si>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</si>
  <si>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</si>
  <si>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</si>
  <si>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</si>
  <si>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</si>
  <si>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</si>
  <si>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</si>
  <si>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</si>
  <si>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</si>
  <si>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</si>
  <si>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</si>
  <si>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</si>
  <si>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</si>
  <si>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</si>
  <si>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</si>
  <si>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</si>
  <si>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</si>
  <si>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</si>
  <si>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</si>
  <si>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</si>
  <si>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</si>
  <si>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</si>
  <si>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</si>
  <si>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</si>
  <si>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</si>
  <si>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</si>
  <si>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</si>
  <si>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</si>
  <si>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</si>
  <si>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</si>
  <si>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</si>
  <si>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</si>
  <si>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</si>
  <si>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</si>
  <si>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</si>
  <si>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</si>
  <si>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</si>
  <si>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</si>
  <si>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</si>
  <si>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</si>
  <si>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</si>
  <si>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</si>
  <si>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</si>
  <si>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</si>
  <si>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</si>
  <si>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</si>
  <si>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</si>
  <si>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</si>
  <si>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</si>
  <si>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</si>
  <si>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</si>
  <si>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</si>
  <si>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</si>
  <si>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</si>
  <si>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</si>
  <si>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</si>
  <si>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</si>
  <si>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</si>
  <si>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</si>
  <si>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</si>
  <si>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</si>
  <si>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</si>
  <si>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</si>
  <si>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</si>
  <si>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</si>
  <si>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</si>
  <si>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</si>
  <si>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</si>
  <si>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</si>
  <si>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</si>
  <si>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</si>
  <si>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</si>
  <si>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</si>
  <si>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</si>
  <si>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</si>
  <si>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</si>
  <si>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</si>
  <si>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</si>
  <si>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</si>
  <si>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</si>
  <si>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</si>
  <si>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</si>
  <si>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</si>
  <si>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</si>
  <si>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</si>
  <si>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</si>
  <si>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</si>
  <si>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</si>
  <si>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</si>
  <si>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</si>
  <si>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</si>
  <si>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</si>
  <si>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</si>
  <si>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</si>
  <si>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</si>
  <si>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</si>
  <si>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</si>
  <si>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</si>
  <si>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</si>
  <si>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</si>
  <si>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</si>
  <si>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</si>
  <si>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</si>
  <si>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</si>
  <si>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</si>
  <si>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</si>
  <si>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</si>
  <si>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</si>
  <si>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</si>
  <si>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</si>
  <si>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</si>
  <si>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</si>
  <si>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</si>
  <si>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</si>
  <si>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</si>
  <si>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</si>
  <si>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</si>
  <si>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</si>
  <si>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</si>
  <si>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</si>
  <si>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</si>
  <si>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</si>
  <si>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</si>
  <si>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</si>
  <si>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</si>
  <si>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</si>
  <si>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</si>
  <si>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</si>
  <si>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</si>
  <si>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</si>
  <si>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</si>
  <si>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</si>
  <si>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</si>
  <si>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</si>
  <si>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</si>
  <si>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</si>
  <si>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</si>
  <si>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</si>
  <si>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</si>
  <si>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</si>
  <si>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</si>
  <si>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</si>
  <si>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</si>
  <si>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</si>
  <si>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</si>
  <si>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</si>
  <si>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</si>
  <si>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</si>
  <si>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</si>
  <si>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</si>
  <si>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</si>
  <si>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</si>
  <si>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</si>
  <si>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</si>
  <si>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</si>
  <si>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</si>
  <si>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</si>
  <si>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</si>
  <si>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</si>
  <si>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</si>
  <si>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</si>
  <si>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</si>
  <si>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</si>
  <si>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</si>
  <si>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</si>
  <si>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</si>
  <si>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</si>
  <si>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</si>
  <si>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</si>
  <si>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</si>
  <si>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</si>
  <si>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</si>
  <si>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</si>
  <si>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</si>
  <si>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</si>
  <si>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</si>
  <si>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</si>
  <si>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</si>
  <si>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</si>
  <si>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</si>
  <si>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</si>
  <si>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</si>
  <si>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</si>
  <si>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</si>
  <si>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</si>
  <si>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</si>
  <si>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</si>
  <si>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</si>
  <si>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</si>
  <si>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</si>
  <si>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</si>
  <si>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</si>
  <si>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</si>
  <si>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</si>
  <si>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</si>
  <si>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</si>
  <si>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</si>
  <si>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</si>
  <si>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</si>
  <si>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</si>
  <si>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</si>
  <si>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</si>
  <si>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</si>
  <si>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</si>
  <si>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</si>
  <si>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</si>
  <si>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</si>
  <si>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</si>
  <si>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</si>
  <si>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</si>
  <si>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</si>
  <si>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</si>
  <si>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</si>
  <si>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</si>
  <si>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</si>
  <si>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</si>
  <si>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</si>
  <si>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</si>
  <si>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</si>
  <si>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</si>
  <si>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</si>
  <si>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</si>
  <si>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</si>
  <si>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</si>
  <si>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</si>
  <si>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</si>
  <si>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</si>
  <si>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</si>
  <si>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</si>
  <si>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</si>
  <si>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</si>
  <si>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</si>
  <si>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</si>
  <si>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</si>
  <si>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</si>
  <si>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</si>
  <si>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</si>
  <si>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</si>
  <si>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</si>
  <si>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</si>
  <si>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</si>
  <si>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</si>
  <si>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</si>
  <si>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</si>
  <si>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</si>
  <si>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</si>
  <si>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</si>
  <si>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</si>
  <si>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</si>
  <si>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</si>
  <si>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</si>
  <si>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</si>
  <si>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</si>
  <si>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</si>
  <si>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</si>
  <si>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</si>
  <si>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</si>
  <si>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</si>
  <si>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</si>
  <si>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</si>
  <si>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</si>
  <si>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</si>
  <si>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</si>
  <si>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</si>
  <si>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</si>
  <si>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</si>
  <si>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</si>
  <si>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</si>
  <si>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</si>
  <si>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</si>
  <si>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</si>
  <si>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</si>
  <si>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</si>
  <si>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</si>
  <si>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</si>
  <si>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</si>
  <si>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</si>
  <si>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</si>
  <si>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</si>
  <si>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</si>
  <si>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</si>
  <si>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</si>
  <si>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</si>
  <si>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</si>
  <si>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</si>
  <si>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</si>
  <si>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</si>
  <si>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</si>
  <si>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</si>
  <si>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</si>
  <si>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</si>
  <si>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</si>
  <si>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</si>
  <si>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</si>
  <si>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</si>
  <si>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</si>
  <si>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</si>
  <si>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</si>
  <si>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</si>
  <si>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</si>
  <si>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</si>
  <si>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</si>
  <si>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</si>
  <si>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</si>
  <si>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</si>
  <si>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</si>
  <si>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</si>
  <si>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</si>
  <si>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</si>
  <si>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</si>
  <si>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</si>
  <si>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</si>
  <si>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</si>
  <si>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</si>
  <si>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</si>
  <si>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</si>
  <si>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</si>
  <si>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</si>
  <si>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</si>
  <si>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</si>
  <si>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</si>
  <si>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</si>
  <si>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</si>
  <si>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</si>
  <si>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</si>
  <si>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</si>
  <si>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</si>
  <si>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</si>
  <si>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</si>
  <si>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</si>
  <si>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</si>
  <si>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</si>
  <si>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</si>
  <si>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</si>
  <si>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</si>
  <si>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</si>
  <si>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</si>
  <si>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</si>
  <si>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</si>
  <si>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</si>
  <si>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</si>
  <si>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</si>
  <si>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</si>
  <si>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</si>
  <si>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</si>
  <si>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</si>
  <si>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</si>
  <si>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</si>
  <si>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</si>
  <si>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</si>
  <si>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</si>
  <si>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</si>
  <si>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</si>
  <si>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</si>
  <si>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</si>
  <si>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</si>
  <si>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</si>
  <si>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</si>
  <si>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</si>
  <si>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</si>
  <si>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</si>
  <si>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</si>
  <si>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</si>
  <si>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</si>
  <si>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</si>
  <si>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</si>
  <si>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</si>
  <si>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</si>
  <si>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</si>
  <si>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</si>
  <si>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</si>
  <si>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</si>
  <si>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</si>
  <si>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</si>
  <si>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</si>
  <si>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</si>
  <si>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</si>
  <si>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</si>
  <si>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</si>
  <si>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</si>
  <si>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</si>
  <si>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</si>
  <si>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</si>
  <si>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</si>
  <si>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</si>
  <si>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</si>
  <si>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</si>
  <si>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</si>
  <si>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</si>
  <si>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</si>
  <si>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</si>
  <si>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</si>
  <si>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</si>
  <si>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</si>
  <si>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</si>
  <si>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</si>
  <si>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</si>
  <si>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</si>
  <si>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</si>
  <si>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</si>
  <si>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</si>
  <si>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</si>
  <si>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</si>
  <si>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</si>
  <si>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</si>
  <si>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</si>
  <si>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</si>
  <si>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</si>
  <si>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</si>
  <si>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</si>
  <si>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</si>
  <si>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</si>
  <si>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</si>
  <si>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</si>
  <si>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</si>
  <si>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</si>
  <si>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</si>
  <si>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</si>
  <si>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</si>
  <si>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</si>
  <si>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</si>
  <si>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</si>
  <si>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</si>
  <si>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</si>
  <si>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</si>
  <si>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</si>
  <si>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</si>
  <si>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</si>
  <si>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</si>
  <si>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</si>
  <si>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</si>
  <si>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</si>
  <si>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</si>
  <si>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</si>
  <si>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</si>
  <si>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</si>
  <si>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</si>
  <si>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</si>
  <si>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</si>
  <si>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</si>
  <si>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</si>
  <si>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</si>
  <si>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</si>
  <si>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</si>
  <si>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</si>
  <si>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</si>
  <si>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</si>
  <si>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</si>
  <si>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</si>
  <si>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</si>
  <si>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</si>
  <si>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</si>
  <si>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</si>
  <si>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</si>
  <si>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</si>
  <si>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</si>
  <si>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</si>
  <si>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</si>
  <si>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</si>
  <si>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</si>
  <si>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</si>
  <si>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</si>
  <si>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</si>
  <si>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</si>
  <si>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</si>
  <si>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</si>
  <si>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</si>
  <si>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</si>
  <si>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</si>
  <si>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</si>
  <si>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</si>
  <si>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</si>
  <si>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</si>
  <si>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</si>
  <si>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</si>
  <si>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</si>
  <si>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</si>
  <si>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</si>
  <si>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</si>
  <si>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</si>
  <si>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</si>
  <si>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</si>
  <si>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</si>
  <si>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</si>
  <si>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</si>
  <si>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</si>
  <si>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</si>
  <si>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</si>
  <si>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</si>
  <si>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</si>
  <si>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</si>
  <si>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</si>
  <si>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</si>
  <si>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</si>
  <si>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</si>
  <si>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</si>
  <si>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</si>
  <si>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</si>
  <si>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</si>
  <si>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</si>
  <si>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</si>
  <si>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</si>
  <si>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</si>
  <si>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</si>
  <si>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</si>
  <si>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</si>
  <si>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</si>
  <si>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</si>
  <si>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</si>
  <si>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</si>
  <si>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</si>
  <si>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</si>
  <si>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</si>
  <si>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</si>
  <si>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</si>
  <si>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</si>
  <si>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</si>
  <si>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</si>
  <si>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</si>
  <si>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</si>
  <si>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</si>
  <si>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</si>
  <si>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</si>
  <si>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</si>
  <si>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</si>
  <si>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</si>
  <si>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</si>
  <si>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</si>
  <si>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</si>
  <si>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</si>
  <si>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</si>
  <si>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</si>
  <si>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</si>
  <si>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</si>
  <si>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</si>
  <si>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</si>
  <si>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</si>
  <si>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</si>
  <si>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</si>
  <si>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</si>
  <si>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</si>
  <si>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</si>
  <si>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</si>
  <si>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</si>
  <si>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</si>
  <si>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</si>
  <si>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</si>
  <si>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</si>
  <si>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</si>
  <si>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</si>
  <si>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</si>
  <si>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</si>
  <si>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</si>
  <si>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</si>
  <si>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</si>
  <si>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</si>
  <si>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</si>
  <si>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</si>
  <si>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</si>
  <si>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</si>
  <si>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</si>
  <si>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</si>
  <si>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</si>
  <si>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</si>
  <si>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</si>
  <si>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</si>
  <si>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</si>
  <si>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</si>
  <si>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</si>
  <si>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</si>
  <si>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</si>
  <si>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</si>
  <si>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</si>
  <si>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</si>
  <si>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</si>
  <si>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</si>
  <si>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</si>
  <si>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</si>
  <si>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</si>
  <si>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</si>
  <si>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</si>
  <si>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</si>
  <si>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</si>
  <si>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</si>
  <si>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</si>
  <si>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</si>
  <si>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</si>
  <si>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</si>
  <si>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</si>
  <si>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</si>
  <si>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</si>
  <si>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</si>
  <si>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</si>
  <si>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</si>
  <si>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</si>
  <si>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</si>
  <si>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</si>
  <si>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</si>
  <si>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</si>
  <si>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</si>
  <si>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</si>
  <si>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</si>
  <si>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</si>
  <si>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</si>
  <si>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</si>
  <si>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</si>
  <si>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</si>
  <si>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</si>
  <si>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</si>
  <si>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</si>
  <si>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</si>
  <si>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</si>
  <si>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</si>
  <si>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</si>
  <si>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</si>
  <si>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</si>
  <si>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</si>
  <si>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</si>
  <si>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</si>
  <si>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</si>
  <si>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</si>
  <si>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</si>
  <si>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</si>
  <si>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</si>
  <si>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</si>
  <si>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</si>
  <si>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</si>
  <si>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</si>
  <si>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</si>
  <si>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</si>
  <si>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</si>
  <si>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</si>
  <si>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</si>
  <si>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</si>
  <si>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</si>
  <si>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</si>
  <si>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</si>
  <si>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</si>
  <si>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</si>
  <si>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</si>
  <si>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</si>
  <si>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</si>
  <si>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</si>
  <si>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</si>
  <si>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</si>
  <si>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</si>
  <si>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</si>
  <si>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</si>
  <si>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</si>
  <si>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</si>
  <si>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</si>
  <si>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</si>
  <si>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</si>
  <si>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</si>
  <si>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</si>
  <si>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</si>
  <si>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</si>
  <si>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</si>
  <si>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</si>
  <si>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</si>
  <si>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</si>
  <si>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</si>
  <si>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</si>
  <si>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</si>
  <si>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</si>
  <si>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</si>
  <si>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</si>
  <si>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</si>
  <si>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</si>
  <si>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</si>
  <si>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</si>
  <si>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</si>
  <si>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</si>
  <si>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</si>
  <si>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</si>
  <si>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</si>
  <si>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</si>
  <si>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</si>
  <si>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</si>
  <si>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</si>
  <si>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</si>
  <si>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</si>
  <si>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</si>
  <si>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</si>
  <si>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</si>
  <si>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</si>
  <si>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</si>
  <si>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</si>
  <si>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</si>
  <si>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</si>
  <si>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</si>
  <si>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</si>
  <si>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</si>
  <si>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</si>
  <si>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</si>
  <si>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</si>
  <si>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</si>
  <si>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</si>
  <si>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</si>
  <si>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</si>
  <si>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</si>
  <si>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</si>
  <si>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</si>
  <si>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</si>
  <si>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</si>
  <si>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</si>
  <si>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</si>
  <si>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</si>
  <si>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</si>
  <si>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</si>
  <si>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</si>
  <si>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</si>
  <si>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</si>
  <si>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</si>
  <si>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</si>
  <si>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</si>
  <si>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</si>
  <si>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</si>
  <si>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</si>
  <si>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</si>
  <si>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</si>
  <si>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</si>
  <si>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</si>
  <si>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</si>
  <si>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</si>
  <si>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</si>
  <si>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</si>
  <si>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</si>
  <si>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</si>
  <si>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</si>
  <si>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</si>
  <si>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</si>
  <si>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</si>
  <si>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</si>
  <si>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</si>
  <si>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</si>
  <si>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</si>
  <si>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</si>
  <si>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</si>
  <si>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</si>
  <si>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</si>
  <si>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</si>
  <si>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</si>
  <si>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</si>
  <si>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</si>
  <si>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</si>
  <si>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</si>
  <si>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</si>
  <si>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</si>
  <si>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</si>
  <si>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</si>
  <si>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</si>
  <si>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</si>
  <si>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</si>
  <si>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</si>
  <si>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</si>
  <si>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</si>
  <si>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</si>
  <si>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</si>
  <si>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</si>
  <si>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</si>
  <si>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</si>
  <si>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</si>
  <si>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</si>
  <si>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</si>
  <si>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</si>
  <si>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</si>
  <si>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</si>
  <si>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</si>
  <si>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</si>
  <si>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</si>
  <si>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</si>
  <si>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</si>
  <si>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</si>
  <si>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</si>
  <si>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</si>
  <si>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</si>
  <si>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</si>
  <si>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</si>
  <si>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</si>
  <si>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</si>
  <si>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</si>
  <si>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</si>
  <si>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</si>
  <si>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</si>
  <si>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</si>
  <si>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</si>
  <si>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</si>
  <si>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</si>
  <si>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</si>
  <si>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</si>
  <si>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</si>
  <si>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</si>
  <si>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</si>
  <si>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</si>
  <si>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</si>
  <si>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</si>
  <si>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</si>
  <si>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</si>
  <si>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</si>
  <si>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</si>
  <si>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</si>
  <si>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</si>
  <si>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</si>
  <si>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</si>
  <si>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</si>
  <si>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</si>
  <si>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</si>
  <si>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</si>
  <si>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</si>
  <si>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</si>
  <si>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</si>
  <si>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</si>
  <si>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</si>
  <si>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</si>
  <si>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</si>
  <si>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</si>
  <si>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</si>
  <si>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</si>
  <si>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</si>
  <si>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</si>
  <si>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</si>
  <si>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</si>
  <si>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</si>
  <si>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</si>
  <si>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</si>
  <si>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</si>
  <si>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</si>
  <si>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</si>
  <si>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</si>
  <si>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</si>
  <si>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</si>
  <si>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</si>
  <si>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</si>
  <si>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</si>
  <si>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</si>
  <si>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</si>
  <si>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</si>
  <si>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</si>
  <si>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</si>
  <si>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</si>
  <si>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</si>
  <si>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</si>
  <si>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</si>
  <si>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</si>
  <si>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</si>
  <si>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</si>
  <si>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</si>
  <si>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</si>
  <si>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</si>
  <si>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</si>
  <si>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</si>
  <si>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</si>
  <si>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</si>
  <si>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</si>
  <si>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</si>
  <si>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</si>
  <si>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</si>
  <si>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</si>
  <si>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</si>
  <si>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</si>
  <si>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</si>
  <si>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</si>
  <si>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</si>
  <si>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</si>
  <si>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</si>
  <si>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</si>
  <si>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</si>
  <si>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</si>
  <si>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</si>
  <si>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</si>
  <si>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</si>
  <si>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</si>
  <si>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</si>
  <si>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</si>
  <si>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</si>
  <si>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</si>
  <si>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</si>
  <si>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</si>
  <si>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</si>
  <si>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</si>
  <si>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</si>
  <si>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</si>
  <si>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</si>
  <si>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</si>
  <si>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</si>
  <si>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</si>
  <si>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</si>
  <si>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</si>
  <si>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</si>
  <si>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</si>
  <si>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</si>
  <si>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</si>
  <si>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</si>
  <si>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</si>
  <si>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</si>
  <si>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</si>
  <si>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</si>
  <si>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</si>
  <si>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</si>
  <si>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</si>
  <si>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</si>
  <si>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</si>
  <si>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</si>
  <si>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</si>
  <si>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</si>
  <si>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</si>
  <si>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</si>
  <si>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</si>
  <si>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</si>
  <si>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</si>
  <si>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</si>
  <si>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</si>
  <si>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</si>
  <si>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</si>
  <si>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</si>
  <si>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</si>
  <si>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</si>
  <si>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</si>
  <si>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</si>
  <si>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</si>
  <si>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</si>
  <si>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</si>
  <si>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</si>
  <si>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</si>
  <si>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</si>
  <si>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</si>
  <si>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</si>
  <si>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</si>
  <si>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</si>
  <si>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</si>
  <si>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</si>
  <si>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</si>
  <si>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</si>
  <si>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</si>
  <si>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</si>
  <si>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</si>
  <si>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</si>
  <si>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</si>
  <si>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</si>
  <si>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</si>
  <si>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</si>
  <si>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</si>
  <si>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</si>
  <si>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</si>
  <si>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</si>
  <si>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</si>
  <si>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</si>
  <si>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</si>
  <si>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</si>
  <si>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</si>
  <si>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</si>
  <si>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</si>
  <si>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</si>
  <si>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</si>
  <si>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</si>
  <si>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</si>
  <si>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</si>
  <si>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</si>
  <si>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</si>
  <si>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</si>
  <si>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</si>
  <si>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</si>
  <si>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</si>
  <si>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</si>
  <si>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</si>
  <si>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</si>
  <si>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</si>
  <si>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</si>
  <si>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</si>
  <si>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</si>
  <si>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</si>
  <si>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</si>
  <si>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</si>
  <si>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</si>
  <si>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</si>
  <si>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</si>
  <si>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</si>
  <si>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</si>
  <si>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</si>
  <si>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</si>
  <si>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</si>
  <si>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</si>
  <si>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</si>
  <si>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</si>
  <si>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</si>
  <si>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</si>
  <si>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</si>
  <si>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</si>
  <si>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</si>
  <si>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</si>
  <si>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</si>
  <si>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</si>
  <si>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</si>
  <si>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</si>
  <si>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</si>
  <si>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</si>
  <si>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</si>
  <si>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</si>
  <si>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</si>
  <si>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</si>
  <si>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</si>
  <si>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</si>
  <si>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</si>
  <si>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</si>
  <si>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</si>
  <si>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</si>
  <si>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</si>
  <si>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</si>
  <si>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</si>
  <si>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</si>
  <si>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</si>
  <si>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</si>
  <si>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</si>
  <si>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</si>
  <si>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</si>
  <si>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</si>
  <si>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</si>
  <si>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</si>
  <si>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</si>
  <si>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</si>
  <si>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</si>
  <si>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</si>
  <si>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</si>
  <si>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</si>
  <si>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</si>
  <si>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</si>
  <si>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</si>
  <si>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</si>
  <si>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</si>
  <si>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</si>
  <si>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</si>
  <si>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</si>
  <si>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</si>
  <si>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</si>
  <si>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</si>
  <si>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</si>
  <si>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</si>
  <si>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</si>
  <si>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</si>
  <si>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</si>
  <si>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</si>
  <si>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</si>
  <si>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</si>
  <si>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</si>
  <si>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</si>
  <si>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</si>
  <si>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</si>
  <si>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</si>
  <si>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</si>
  <si>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</si>
  <si>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</si>
  <si>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</si>
  <si>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</si>
  <si>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</si>
  <si>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</si>
  <si>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</si>
  <si>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</si>
  <si>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</si>
  <si>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</si>
  <si>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</si>
  <si>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</si>
  <si>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</si>
  <si>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</si>
  <si>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</si>
  <si>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</si>
  <si>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</si>
  <si>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</si>
  <si>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</si>
  <si>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</si>
  <si>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</si>
  <si>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</si>
  <si>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</si>
  <si>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</si>
  <si>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</si>
  <si>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</si>
  <si>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</si>
  <si>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</si>
  <si>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</si>
  <si>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</si>
  <si>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</si>
  <si>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</si>
  <si>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</si>
  <si>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</si>
  <si>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</si>
  <si>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</si>
  <si>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</si>
  <si>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</si>
  <si>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</si>
  <si>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</si>
  <si>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</si>
  <si>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</si>
  <si>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</si>
  <si>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</si>
  <si>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</si>
  <si>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</si>
  <si>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</si>
  <si>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</si>
  <si>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</si>
  <si>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</si>
  <si>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</si>
  <si>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</si>
  <si>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</si>
  <si>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</si>
  <si>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</si>
  <si>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</si>
  <si>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</si>
  <si>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</si>
  <si>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</si>
  <si>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</si>
  <si>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</si>
  <si>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</si>
  <si>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</si>
  <si>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</si>
  <si>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</si>
  <si>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</si>
  <si>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</si>
  <si>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</si>
  <si>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</si>
  <si>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</si>
  <si>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</si>
  <si>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</si>
  <si>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</si>
  <si>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</si>
  <si>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</si>
  <si>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</si>
  <si>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</si>
  <si>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</si>
  <si>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</si>
  <si>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</si>
  <si>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</si>
  <si>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</si>
  <si>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</si>
  <si>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</si>
  <si>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</si>
  <si>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</si>
  <si>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</si>
  <si>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</si>
  <si>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</si>
  <si>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</si>
  <si>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</si>
  <si>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</si>
  <si>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</si>
  <si>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</si>
  <si>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</si>
  <si>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</si>
  <si>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</si>
  <si>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</si>
  <si>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</si>
  <si>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</si>
  <si>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</si>
  <si>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</si>
  <si>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</si>
  <si>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</si>
  <si>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</si>
  <si>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</si>
  <si>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</si>
  <si>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</si>
  <si>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</si>
  <si>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</si>
  <si>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</si>
  <si>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</si>
  <si>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</si>
  <si>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</si>
  <si>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</si>
  <si>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</si>
  <si>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</si>
  <si>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</si>
  <si>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</si>
  <si>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</si>
  <si>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</si>
  <si>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</si>
  <si>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</si>
  <si>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</si>
  <si>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</si>
  <si>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</si>
  <si>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</si>
  <si>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</si>
  <si>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</si>
  <si>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</si>
  <si>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</si>
  <si>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</si>
  <si>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</si>
  <si>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</si>
  <si>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</si>
  <si>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</si>
  <si>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</si>
  <si>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</si>
  <si>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</si>
  <si>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</si>
  <si>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</si>
  <si>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</si>
  <si>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</si>
  <si>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</si>
  <si>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</si>
  <si>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</si>
  <si>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</si>
  <si>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</si>
  <si>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</si>
  <si>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</si>
  <si>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</si>
  <si>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</si>
  <si>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</si>
  <si>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</si>
  <si>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</si>
  <si>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</si>
  <si>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</si>
  <si>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</si>
  <si>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</si>
  <si>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</si>
  <si>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</si>
  <si>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</si>
  <si>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</si>
  <si>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</si>
  <si>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</si>
  <si>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</si>
  <si>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</si>
  <si>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</si>
  <si>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</si>
  <si>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</si>
  <si>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</si>
  <si>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</si>
  <si>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</si>
  <si>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</si>
  <si>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</si>
  <si>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</si>
  <si>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</si>
  <si>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</si>
  <si>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</si>
  <si>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</si>
  <si>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</si>
  <si>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</si>
  <si>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</si>
  <si>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</si>
  <si>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</si>
  <si>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</si>
  <si>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</si>
  <si>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</si>
  <si>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</si>
  <si>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</si>
  <si>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</si>
  <si>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</si>
  <si>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</si>
  <si>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</si>
  <si>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</si>
  <si>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</si>
  <si>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</si>
  <si>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</si>
  <si>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</si>
  <si>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</si>
  <si>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</si>
  <si>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</si>
  <si>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</si>
  <si>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</si>
  <si>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</si>
  <si>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</si>
  <si>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</si>
  <si>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</si>
  <si>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</si>
  <si>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</si>
  <si>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</si>
  <si>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</si>
  <si>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</si>
  <si>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</si>
  <si>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</si>
  <si>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</si>
  <si>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</si>
  <si>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</si>
  <si>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</si>
  <si>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</si>
  <si>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</si>
  <si>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</si>
  <si>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</si>
  <si>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</si>
  <si>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</si>
  <si>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</si>
  <si>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</si>
  <si>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</si>
  <si>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</si>
  <si>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</si>
  <si>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</si>
  <si>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</si>
  <si>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</si>
  <si>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</si>
  <si>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</si>
  <si>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</si>
  <si>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</si>
  <si>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</si>
  <si>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</si>
  <si>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</si>
  <si>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</si>
  <si>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</si>
  <si>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</si>
  <si>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</si>
  <si>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</si>
  <si>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</si>
  <si>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</si>
  <si>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</si>
  <si>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</si>
  <si>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</si>
  <si>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</si>
  <si>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</si>
  <si>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</si>
  <si>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</si>
  <si>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</si>
  <si>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</si>
  <si>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</si>
  <si>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</si>
  <si>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</si>
  <si>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</si>
  <si>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</si>
  <si>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</si>
  <si>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</si>
  <si>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</si>
  <si>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</si>
  <si>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</si>
  <si>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</si>
  <si>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</si>
  <si>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</si>
  <si>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</si>
  <si>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</si>
  <si>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</si>
  <si>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</si>
  <si>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</si>
  <si>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</si>
  <si>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</si>
  <si>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</si>
  <si>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</si>
  <si>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</si>
  <si>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</si>
  <si>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</si>
  <si>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</si>
  <si>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</si>
  <si>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</si>
  <si>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</si>
  <si>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</si>
  <si>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</si>
  <si>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</si>
  <si>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</si>
  <si>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</si>
  <si>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</si>
  <si>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</si>
  <si>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</si>
  <si>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</si>
  <si>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</si>
  <si>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</si>
  <si>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</si>
  <si>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</si>
  <si>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</si>
  <si>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</si>
  <si>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</si>
  <si>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</si>
  <si>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</si>
  <si>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</si>
  <si>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</si>
  <si>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</si>
  <si>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</si>
  <si>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</si>
  <si>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</si>
  <si>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</si>
  <si>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</si>
  <si>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</si>
  <si>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</si>
  <si>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</si>
  <si>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</si>
  <si>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</si>
  <si>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</si>
  <si>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</si>
  <si>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</si>
  <si>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</si>
  <si>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</si>
  <si>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</si>
  <si>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</si>
  <si>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</si>
  <si>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</si>
  <si>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</si>
  <si>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</si>
  <si>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</si>
  <si>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</si>
  <si>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</si>
  <si>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</si>
  <si>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</si>
  <si>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</si>
  <si>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</si>
  <si>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</si>
  <si>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</si>
  <si>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</si>
  <si>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</si>
  <si>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</si>
  <si>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</si>
  <si>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</si>
  <si>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</si>
  <si>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</si>
  <si>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</si>
  <si>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</si>
  <si>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</si>
  <si>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</si>
  <si>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</si>
  <si>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</si>
  <si>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</si>
  <si>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</si>
  <si>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</si>
  <si>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</si>
  <si>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</si>
  <si>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</si>
  <si>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</si>
  <si>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</si>
  <si>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</si>
  <si>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</si>
  <si>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</si>
  <si>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</si>
  <si>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</si>
  <si>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</si>
  <si>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</si>
  <si>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</si>
  <si>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</si>
  <si>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</si>
  <si>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</si>
  <si>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</si>
  <si>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</si>
  <si>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</si>
  <si>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</si>
  <si>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</si>
  <si>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</si>
  <si>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</si>
  <si>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</si>
  <si>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</si>
  <si>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</si>
  <si>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</si>
  <si>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</si>
  <si>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</si>
  <si>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</si>
  <si>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</si>
  <si>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</si>
  <si>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</si>
  <si>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</si>
  <si>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</si>
  <si>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</si>
  <si>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</si>
  <si>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</si>
  <si>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</si>
  <si>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</si>
  <si>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</si>
  <si>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</si>
  <si>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</si>
  <si>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</si>
  <si>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</si>
  <si>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</si>
  <si>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</si>
  <si>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</si>
  <si>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</si>
  <si>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</si>
  <si>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</si>
  <si>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</si>
  <si>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</si>
  <si>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</si>
  <si>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</si>
  <si>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</si>
  <si>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</si>
  <si>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</si>
  <si>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</si>
  <si>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</si>
  <si>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</si>
  <si>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</si>
  <si>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</si>
  <si>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</si>
  <si>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</si>
  <si>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</si>
  <si>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</si>
  <si>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</si>
  <si>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</si>
  <si>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</si>
  <si>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</si>
  <si>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</si>
  <si>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</si>
  <si>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</si>
  <si>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</si>
  <si>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</si>
  <si>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</si>
  <si>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</si>
  <si>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</si>
  <si>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</si>
  <si>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</si>
  <si>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</si>
  <si>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</si>
  <si>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</si>
  <si>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</si>
  <si>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</si>
  <si>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</si>
  <si>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</si>
  <si>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</si>
  <si>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</si>
  <si>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</si>
  <si>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</si>
  <si>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</si>
  <si>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</si>
  <si>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</si>
  <si>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</si>
  <si>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</si>
  <si>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</si>
  <si>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</si>
  <si>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</si>
  <si>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</si>
  <si>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</si>
  <si>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</si>
  <si>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</si>
  <si>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</si>
  <si>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</si>
  <si>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</si>
  <si>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</si>
  <si>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</si>
  <si>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</si>
  <si>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</si>
  <si>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</si>
  <si>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</si>
  <si>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</si>
  <si>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</si>
  <si>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</si>
  <si>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</si>
  <si>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</si>
  <si>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</si>
  <si>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</si>
  <si>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</si>
  <si>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</si>
  <si>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</si>
  <si>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</si>
  <si>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</si>
  <si>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</si>
  <si>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</si>
  <si>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</si>
  <si>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</si>
  <si>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</si>
  <si>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</si>
  <si>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</si>
  <si>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</si>
  <si>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</si>
  <si>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</si>
  <si>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</si>
  <si>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</si>
  <si>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</si>
  <si>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</si>
  <si>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</si>
  <si>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</si>
  <si>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</si>
  <si>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</si>
  <si>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</si>
  <si>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</si>
  <si>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</si>
  <si>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</si>
  <si>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</si>
  <si>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</si>
  <si>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</si>
  <si>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</si>
  <si>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</si>
  <si>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</si>
  <si>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</si>
  <si>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</si>
  <si>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</si>
  <si>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</si>
  <si>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</si>
  <si>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</si>
  <si>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</si>
  <si>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</si>
  <si>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</si>
  <si>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</si>
  <si>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</si>
  <si>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</si>
  <si>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</si>
  <si>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</si>
  <si>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</si>
  <si>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</si>
  <si>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</si>
  <si>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</si>
  <si>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</si>
  <si>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</si>
  <si>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</si>
  <si>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</si>
  <si>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</si>
  <si>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</si>
  <si>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</si>
  <si>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</si>
  <si>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</si>
  <si>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</si>
  <si>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</si>
  <si>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</si>
  <si>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</si>
  <si>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</si>
  <si>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</si>
  <si>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</si>
  <si>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</si>
  <si>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</si>
  <si>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</si>
  <si>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</si>
  <si>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</si>
  <si>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</si>
  <si>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</si>
  <si>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</si>
  <si>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</si>
  <si>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</si>
  <si>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</si>
  <si>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</si>
  <si>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</si>
  <si>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</si>
  <si>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</si>
  <si>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</si>
  <si>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</si>
  <si>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</si>
  <si>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</si>
  <si>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</si>
  <si>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</si>
  <si>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</si>
  <si>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</si>
  <si>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</si>
  <si>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</si>
  <si>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</si>
  <si>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</si>
  <si>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</si>
  <si>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</si>
  <si>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</si>
  <si>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</si>
  <si>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</si>
  <si>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</si>
  <si>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</si>
  <si>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</si>
  <si>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</si>
  <si>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</si>
  <si>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</si>
  <si>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</si>
  <si>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</si>
  <si>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</si>
  <si>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</si>
  <si>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</si>
  <si>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</si>
  <si>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</si>
  <si>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</si>
  <si>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</si>
  <si>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</si>
  <si>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</si>
  <si>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</si>
  <si>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</si>
  <si>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</si>
  <si>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</si>
  <si>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</si>
  <si>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</si>
  <si>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</si>
  <si>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</si>
  <si>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</si>
  <si>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</si>
  <si>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</si>
  <si>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</si>
  <si>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</si>
  <si>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</si>
  <si>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</si>
  <si>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</si>
  <si>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</si>
  <si>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</si>
  <si>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</si>
  <si>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</si>
  <si>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</si>
  <si>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</si>
  <si>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</si>
  <si>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</si>
  <si>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</si>
  <si>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</si>
  <si>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</si>
  <si>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</si>
  <si>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</si>
  <si>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</si>
  <si>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</si>
  <si>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</si>
  <si>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</si>
  <si>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</si>
  <si>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</si>
  <si>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</si>
  <si>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</si>
  <si>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</si>
  <si>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</si>
  <si>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</si>
  <si>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</si>
  <si>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</si>
  <si>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</si>
  <si>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</si>
  <si>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</si>
  <si>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</si>
  <si>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</si>
  <si>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</si>
  <si>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</si>
  <si>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</si>
  <si>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</si>
  <si>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</si>
  <si>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</si>
  <si>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</si>
  <si>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</si>
  <si>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</si>
  <si>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</si>
  <si>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</si>
  <si>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</si>
  <si>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</si>
  <si>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</si>
  <si>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</si>
  <si>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</si>
  <si>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</si>
  <si>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</si>
  <si>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</si>
  <si>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</si>
  <si>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</si>
  <si>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</si>
  <si>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</si>
  <si>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</si>
  <si>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</si>
  <si>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</si>
  <si>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</si>
  <si>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</si>
  <si>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</si>
  <si>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</si>
  <si>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</si>
  <si>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</si>
  <si>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</si>
  <si>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</si>
  <si>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</si>
  <si>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</si>
  <si>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</si>
  <si>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</si>
  <si>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</si>
  <si>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</si>
  <si>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</si>
  <si>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</si>
  <si>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</si>
  <si>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</si>
  <si>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</si>
  <si>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</si>
  <si>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</si>
  <si>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</si>
  <si>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</si>
  <si>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</si>
  <si>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</si>
  <si>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</si>
  <si>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</si>
  <si>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</si>
  <si>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</si>
  <si>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</si>
  <si>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</si>
  <si>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</si>
  <si>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</si>
  <si>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</si>
  <si>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</si>
  <si>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</si>
  <si>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</si>
  <si>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</si>
  <si>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</si>
  <si>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</si>
  <si>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</si>
  <si>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</si>
  <si>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</si>
  <si>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</si>
  <si>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</si>
  <si>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</si>
  <si>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</si>
  <si>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</si>
  <si>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</si>
  <si>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</si>
  <si>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</si>
  <si>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</si>
  <si>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</si>
  <si>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</si>
  <si>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</si>
  <si>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</si>
  <si>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</si>
  <si>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</si>
  <si>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</si>
  <si>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</si>
  <si>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</si>
  <si>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</si>
  <si>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</si>
  <si>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</si>
  <si>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</si>
  <si>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</si>
  <si>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</si>
  <si>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</si>
  <si>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</si>
  <si>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</si>
  <si>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</si>
  <si>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</si>
  <si>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</si>
  <si>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</si>
  <si>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</si>
  <si>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</si>
  <si>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</si>
  <si>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</si>
  <si>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</si>
  <si>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</si>
  <si>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</si>
  <si>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</si>
  <si>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</si>
  <si>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</si>
  <si>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</si>
  <si>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</si>
  <si>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</si>
  <si>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</si>
  <si>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</si>
  <si>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</si>
  <si>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</si>
  <si>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</si>
  <si>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</si>
  <si>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</si>
  <si>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</si>
  <si>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</si>
  <si>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</si>
  <si>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</si>
  <si>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</si>
  <si>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</si>
  <si>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</si>
  <si>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</si>
  <si>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</si>
  <si>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</si>
  <si>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</si>
  <si>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</si>
  <si>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</si>
  <si>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</si>
  <si>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</si>
  <si>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</si>
  <si>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</si>
  <si>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</si>
  <si>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</si>
  <si>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</si>
  <si>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</si>
  <si>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</si>
  <si>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</si>
  <si>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</si>
  <si>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</si>
  <si>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</si>
  <si>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</si>
  <si>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</si>
  <si>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</si>
  <si>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</si>
  <si>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</si>
  <si>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</si>
  <si>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</si>
  <si>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</si>
  <si>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</si>
  <si>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</si>
  <si>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</si>
  <si>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</si>
  <si>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</si>
  <si>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</si>
  <si>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</si>
  <si>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</si>
  <si>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</si>
  <si>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</si>
  <si>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</si>
  <si>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</si>
  <si>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</si>
  <si>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</si>
  <si>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</si>
  <si>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</si>
  <si>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</si>
  <si>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</si>
  <si>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</si>
  <si>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</si>
  <si>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</si>
  <si>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</si>
  <si>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</si>
  <si>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</si>
  <si>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</si>
  <si>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</si>
  <si>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</si>
  <si>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</si>
  <si>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</si>
  <si>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</si>
  <si>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</si>
  <si>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</si>
  <si>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</si>
  <si>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</si>
  <si>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</si>
  <si>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</si>
  <si>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</si>
  <si>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</si>
  <si>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</si>
  <si>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</si>
  <si>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</si>
  <si>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</si>
  <si>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</si>
  <si>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</si>
  <si>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</si>
  <si>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</si>
  <si>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</si>
  <si>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</si>
  <si>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</si>
  <si>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</si>
  <si>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</si>
  <si>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</si>
  <si>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</si>
  <si>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</si>
  <si>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</si>
  <si>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</si>
  <si>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</si>
  <si>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</si>
  <si>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</si>
  <si>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</si>
  <si>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</si>
  <si>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</si>
  <si>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</si>
  <si>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</si>
  <si>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</si>
  <si>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</si>
  <si>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</si>
  <si>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</si>
  <si>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</si>
  <si>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</si>
  <si>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</si>
  <si>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</si>
  <si>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</si>
  <si>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</si>
  <si>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</si>
  <si>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</si>
  <si>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</si>
  <si>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</si>
  <si>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</si>
  <si>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</si>
  <si>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</si>
  <si>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</si>
  <si>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</si>
  <si>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</si>
  <si>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</si>
  <si>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</si>
  <si>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</si>
  <si>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</si>
  <si>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</si>
  <si>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</si>
  <si>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</si>
  <si>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</si>
  <si>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</si>
  <si>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</si>
  <si>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</si>
  <si>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</si>
  <si>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</si>
  <si>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</si>
  <si>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</si>
  <si>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</si>
  <si>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</si>
  <si>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</si>
  <si>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</si>
  <si>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</si>
  <si>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</si>
  <si>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</si>
  <si>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</si>
  <si>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</si>
  <si>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</si>
  <si>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</si>
  <si>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</si>
  <si>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</si>
  <si>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</si>
  <si>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</si>
  <si>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</si>
  <si>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</si>
  <si>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</si>
  <si>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</si>
  <si>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</si>
  <si>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</si>
  <si>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</si>
  <si>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</si>
  <si>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</si>
  <si>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</si>
  <si>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</si>
  <si>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</si>
  <si>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</si>
  <si>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</si>
  <si>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</si>
  <si>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</si>
  <si>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</si>
  <si>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</si>
  <si>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</si>
  <si>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</si>
  <si>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</si>
  <si>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</si>
  <si>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</si>
  <si>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</si>
  <si>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</si>
  <si>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</si>
  <si>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</si>
  <si>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</si>
  <si>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</si>
  <si>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</si>
  <si>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</si>
  <si>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</si>
  <si>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</si>
  <si>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</si>
  <si>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</si>
  <si>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</si>
  <si>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</si>
  <si>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</si>
  <si>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</si>
  <si>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</si>
  <si>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</si>
  <si>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</si>
  <si>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</si>
  <si>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</si>
  <si>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</si>
  <si>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</si>
  <si>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</si>
  <si>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</si>
  <si>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</si>
  <si>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</si>
  <si>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</si>
  <si>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</si>
  <si>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</si>
  <si>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</si>
  <si>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</si>
  <si>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</si>
  <si>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</si>
  <si>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</si>
  <si>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</si>
  <si>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</si>
  <si>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</si>
  <si>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</si>
  <si>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</si>
  <si>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</si>
  <si>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</si>
  <si>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</si>
  <si>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</si>
  <si>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</si>
  <si>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</si>
  <si>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</si>
  <si>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</si>
  <si>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</si>
  <si>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</si>
  <si>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</si>
  <si>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</si>
  <si>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</si>
  <si>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</si>
  <si>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</si>
  <si>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</si>
  <si>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</si>
  <si>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</si>
  <si>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</si>
  <si>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</si>
  <si>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</si>
  <si>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</si>
  <si>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</si>
  <si>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</si>
  <si>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</si>
  <si>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</si>
  <si>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</si>
  <si>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</si>
  <si>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</si>
  <si>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</si>
  <si>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</si>
  <si>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</si>
  <si>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</si>
  <si>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</si>
  <si>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</si>
  <si>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</si>
  <si>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</si>
  <si>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</si>
  <si>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</si>
  <si>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</si>
  <si>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</si>
  <si>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</si>
  <si>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</si>
  <si>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</si>
  <si>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</si>
  <si>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</si>
  <si>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</si>
  <si>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</si>
  <si>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</si>
  <si>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</si>
  <si>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</si>
  <si>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</si>
  <si>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</si>
  <si>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</si>
  <si>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</si>
  <si>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</si>
  <si>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</si>
  <si>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</si>
  <si>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</si>
  <si>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</si>
  <si>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</si>
  <si>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</si>
  <si>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</si>
  <si>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</si>
  <si>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</si>
  <si>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</si>
  <si>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</si>
  <si>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</si>
  <si>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</si>
  <si>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</si>
  <si>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</si>
  <si>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</si>
  <si>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</si>
  <si>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</si>
  <si>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</si>
  <si>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</si>
  <si>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</si>
  <si>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</si>
  <si>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</si>
  <si>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</si>
  <si>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</si>
  <si>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</si>
  <si>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</si>
  <si>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</si>
  <si>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</si>
  <si>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</si>
  <si>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</si>
  <si>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</si>
  <si>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</si>
  <si>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</si>
  <si>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</si>
  <si>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</si>
  <si>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</si>
  <si>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</si>
  <si>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</si>
  <si>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</si>
  <si>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</si>
  <si>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</si>
  <si>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</si>
  <si>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</si>
  <si>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</si>
  <si>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</si>
  <si>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</si>
  <si>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</si>
  <si>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</si>
  <si>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</si>
  <si>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</si>
  <si>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</si>
  <si>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</si>
  <si>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</si>
  <si>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</si>
  <si>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</si>
  <si>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</si>
  <si>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</si>
  <si>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</si>
  <si>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</si>
  <si>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</si>
  <si>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</si>
  <si>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</si>
  <si>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</si>
  <si>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</si>
  <si>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</si>
  <si>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</si>
  <si>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</si>
  <si>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</si>
  <si>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</si>
  <si>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</si>
  <si>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</si>
  <si>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</si>
  <si>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</si>
  <si>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</si>
  <si>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</si>
  <si>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</si>
  <si>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</si>
  <si>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</si>
  <si>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</si>
  <si>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</si>
  <si>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</si>
  <si>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</si>
  <si>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</si>
  <si>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</si>
  <si>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</si>
  <si>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</si>
  <si>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</si>
  <si>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</si>
  <si>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</si>
  <si>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</si>
  <si>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</si>
  <si>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</si>
  <si>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</si>
  <si>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</si>
  <si>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</si>
  <si>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</si>
  <si>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</si>
  <si>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</si>
  <si>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</si>
  <si>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</si>
  <si>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</si>
  <si>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</si>
  <si>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</si>
  <si>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</si>
  <si>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</si>
  <si>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</si>
  <si>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</si>
  <si>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</si>
  <si>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</si>
  <si>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</si>
  <si>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</si>
  <si>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</si>
  <si>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</si>
  <si>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</si>
  <si>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</si>
  <si>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</si>
  <si>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</si>
  <si>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</si>
  <si>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</si>
  <si>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</si>
  <si>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</si>
  <si>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</si>
  <si>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</si>
  <si>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</si>
  <si>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</si>
  <si>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</si>
  <si>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</si>
  <si>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</si>
  <si>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</si>
  <si>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</si>
  <si>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</si>
  <si>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</si>
  <si>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</si>
  <si>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</si>
  <si>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</si>
  <si>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</si>
  <si>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</si>
  <si>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</si>
  <si>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</si>
  <si>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</si>
  <si>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</si>
  <si>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</si>
  <si>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</si>
  <si>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</si>
  <si>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</si>
  <si>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</si>
  <si>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</si>
  <si>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</si>
  <si>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</si>
  <si>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</si>
  <si>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</si>
  <si>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</si>
  <si>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</si>
  <si>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</si>
  <si>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</si>
  <si>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</si>
  <si>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</si>
  <si>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</si>
  <si>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</si>
  <si>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</si>
  <si>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</si>
  <si>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</si>
  <si>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</si>
  <si>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</si>
  <si>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</si>
  <si>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</si>
  <si>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</si>
  <si>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</si>
  <si>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</si>
  <si>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</si>
  <si>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</si>
  <si>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</si>
  <si>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</si>
  <si>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</si>
  <si>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</si>
  <si>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</si>
  <si>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</si>
  <si>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</si>
  <si>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</si>
  <si>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</si>
  <si>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</si>
  <si>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</si>
  <si>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</si>
  <si>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</si>
  <si>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</si>
  <si>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</si>
  <si>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</si>
  <si>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</si>
  <si>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</si>
  <si>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</si>
  <si>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</si>
  <si>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</si>
  <si>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</si>
  <si>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</si>
  <si>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</si>
  <si>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</si>
  <si>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</si>
  <si>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</si>
  <si>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</si>
  <si>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</si>
  <si>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</si>
  <si>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</si>
  <si>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</si>
  <si>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</si>
  <si>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</si>
  <si>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</si>
  <si>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</si>
  <si>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</si>
  <si>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</si>
  <si>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</si>
  <si>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</si>
  <si>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</si>
  <si>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</si>
  <si>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</si>
  <si>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</si>
  <si>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</si>
  <si>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</si>
  <si>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</si>
  <si>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</si>
  <si>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</si>
  <si>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</si>
  <si>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</si>
  <si>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</si>
  <si>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</si>
  <si>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</si>
  <si>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</si>
  <si>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</si>
  <si>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</si>
  <si>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</si>
  <si>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</si>
  <si>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</si>
  <si>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</si>
  <si>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</si>
  <si>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</si>
  <si>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</si>
  <si>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</si>
  <si>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</si>
  <si>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</si>
  <si>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</si>
  <si>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</si>
  <si>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</si>
  <si>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</si>
  <si>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</si>
  <si>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</si>
  <si>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</si>
  <si>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</si>
  <si>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</si>
  <si>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</si>
  <si>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</si>
  <si>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</si>
  <si>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</si>
  <si>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</si>
  <si>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</si>
  <si>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</si>
  <si>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</si>
  <si>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</si>
  <si>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</si>
  <si>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</si>
  <si>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</si>
  <si>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</si>
  <si>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</si>
  <si>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</si>
  <si>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</si>
  <si>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</si>
  <si>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</si>
  <si>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</si>
  <si>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</si>
  <si>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</si>
  <si>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</si>
  <si>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</si>
  <si>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</si>
  <si>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</si>
  <si>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</si>
  <si>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</si>
  <si>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</si>
  <si>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</si>
  <si>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</si>
  <si>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</si>
  <si>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</si>
  <si>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</si>
  <si>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</si>
  <si>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</si>
  <si>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</si>
  <si>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</si>
  <si>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</si>
  <si>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</si>
  <si>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</si>
  <si>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</si>
  <si>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</si>
  <si>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</si>
  <si>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</si>
  <si>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</si>
  <si>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</si>
  <si>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</si>
  <si>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</si>
  <si>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</si>
  <si>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</si>
  <si>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</si>
  <si>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</si>
  <si>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</si>
  <si>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</si>
  <si>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</si>
  <si>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</si>
  <si>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</si>
  <si>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</si>
  <si>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</si>
  <si>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</si>
  <si>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</si>
  <si>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</si>
  <si>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</si>
  <si>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</si>
  <si>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</si>
  <si>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</si>
  <si>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</si>
  <si>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</si>
  <si>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</si>
  <si>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</si>
  <si>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</si>
  <si>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</si>
  <si>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</si>
  <si>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</si>
  <si>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</si>
  <si>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</si>
  <si>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</si>
  <si>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</si>
  <si>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</si>
  <si>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</si>
  <si>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</si>
  <si>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</si>
  <si>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</si>
  <si>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</si>
  <si>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</si>
  <si>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</si>
  <si>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</si>
  <si>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</si>
  <si>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</si>
  <si>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</si>
  <si>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</si>
  <si>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</si>
  <si>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</si>
  <si>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</si>
  <si>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</si>
  <si>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</si>
  <si>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</si>
  <si>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</si>
  <si>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</si>
  <si>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</si>
  <si>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</si>
  <si>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</si>
  <si>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</si>
  <si>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</si>
  <si>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</si>
  <si>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</si>
  <si>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</si>
  <si>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</si>
  <si>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</si>
  <si>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</si>
  <si>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</si>
  <si>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</si>
  <si>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</si>
  <si>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</si>
  <si>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</si>
  <si>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</si>
  <si>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</si>
  <si>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</si>
  <si>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</si>
  <si>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</si>
  <si>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</si>
  <si>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</si>
  <si>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</si>
  <si>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</si>
  <si>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</si>
  <si>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</si>
  <si>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</si>
  <si>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</si>
  <si>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</si>
  <si>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</si>
  <si>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</si>
  <si>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</si>
  <si>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</si>
  <si>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</si>
  <si>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</si>
  <si>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</si>
  <si>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</si>
  <si>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</si>
  <si>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</si>
  <si>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</si>
  <si>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</si>
  <si>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</si>
  <si>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</si>
  <si>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</si>
  <si>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</si>
  <si>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</si>
  <si>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</si>
  <si>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</si>
  <si>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</si>
  <si>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</si>
  <si>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</si>
  <si>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</si>
  <si>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</si>
  <si>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</si>
  <si>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</si>
  <si>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</si>
  <si>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</si>
  <si>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</si>
  <si>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</si>
  <si>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</si>
  <si>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</si>
  <si>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</si>
  <si>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</si>
  <si>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</si>
  <si>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</si>
  <si>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</si>
  <si>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</si>
  <si>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</si>
  <si>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</si>
  <si>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</si>
  <si>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</si>
  <si>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</si>
  <si>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</si>
  <si>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</si>
  <si>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</si>
  <si>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</si>
  <si>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</si>
  <si>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</si>
  <si>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</si>
  <si>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</si>
  <si>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</si>
  <si>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</si>
  <si>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</si>
  <si>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</si>
  <si>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</si>
  <si>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</si>
  <si>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</si>
  <si>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</si>
  <si>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</si>
  <si>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</si>
  <si>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</si>
  <si>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</si>
  <si>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</si>
  <si>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</si>
  <si>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</si>
  <si>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</si>
  <si>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</si>
  <si>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</si>
  <si>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</si>
  <si>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</si>
  <si>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</si>
  <si>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</si>
  <si>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</si>
  <si>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</si>
  <si>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</si>
  <si>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</si>
  <si>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</si>
  <si>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</si>
  <si>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</si>
  <si>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</si>
  <si>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</si>
  <si>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</si>
  <si>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</si>
  <si>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</si>
  <si>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</si>
  <si>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</si>
  <si>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</si>
  <si>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</si>
  <si>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</si>
  <si>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</si>
  <si>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</si>
  <si>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</si>
  <si>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</si>
  <si>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</si>
  <si>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</si>
  <si>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</si>
  <si>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</si>
  <si>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</si>
  <si>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</si>
  <si>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</si>
  <si>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</si>
  <si>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</si>
  <si>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</si>
  <si>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</si>
  <si>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</si>
  <si>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</si>
  <si>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</si>
  <si>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</si>
  <si>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</si>
  <si>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</si>
  <si>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</si>
  <si>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</si>
  <si>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</si>
  <si>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</si>
  <si>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</si>
  <si>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</si>
  <si>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</si>
  <si>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</si>
  <si>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</si>
  <si>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</si>
  <si>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</si>
  <si>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</si>
  <si>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</si>
  <si>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</si>
  <si>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</si>
  <si>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</si>
  <si>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</si>
  <si>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</si>
  <si>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</si>
  <si>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</si>
  <si>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</si>
  <si>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</si>
  <si>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</si>
  <si>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</si>
  <si>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</si>
  <si>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</si>
  <si>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</si>
  <si>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</si>
  <si>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</si>
  <si>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</si>
  <si>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</si>
  <si>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</si>
  <si>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</si>
  <si>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</si>
  <si>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</si>
  <si>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</si>
  <si>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</si>
  <si>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</si>
  <si>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</si>
  <si>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</si>
  <si>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</si>
  <si>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</si>
  <si>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</si>
  <si>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</si>
  <si>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</si>
  <si>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</si>
  <si>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</si>
  <si>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</si>
  <si>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</si>
  <si>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</si>
  <si>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</si>
  <si>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</si>
  <si>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</si>
  <si>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</si>
  <si>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</si>
  <si>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</si>
  <si>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</si>
  <si>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</si>
  <si>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</si>
  <si>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</si>
  <si>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</si>
  <si>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</si>
  <si>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</si>
  <si>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</si>
  <si>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</si>
  <si>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</si>
  <si>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</si>
  <si>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</si>
  <si>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</si>
  <si>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</si>
  <si>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</si>
  <si>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</si>
  <si>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</si>
  <si>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</si>
  <si>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</si>
  <si>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</si>
  <si>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</si>
  <si>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</si>
  <si>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</si>
  <si>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</si>
  <si>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</si>
  <si>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</si>
  <si>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</si>
  <si>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</si>
  <si>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</si>
  <si>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</si>
  <si>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</si>
  <si>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</si>
  <si>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</si>
  <si>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</si>
  <si>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</si>
  <si>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</si>
  <si>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</si>
  <si>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</si>
  <si>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</si>
  <si>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</si>
  <si>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</si>
  <si>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</si>
  <si>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</si>
  <si>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</si>
  <si>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</si>
  <si>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</si>
  <si>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</si>
  <si>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</si>
  <si>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</si>
  <si>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</si>
  <si>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</si>
  <si>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</si>
  <si>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</si>
  <si>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</si>
  <si>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</si>
  <si>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</si>
  <si>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</si>
  <si>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</si>
  <si>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</si>
  <si>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</si>
  <si>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</si>
  <si>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</si>
  <si>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</si>
  <si>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</si>
  <si>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</si>
  <si>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</si>
  <si>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</si>
  <si>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</si>
  <si>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</si>
  <si>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</si>
  <si>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</si>
  <si>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</si>
  <si>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</si>
  <si>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</si>
  <si>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</si>
  <si>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</si>
  <si>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</si>
  <si>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</si>
  <si>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</si>
  <si>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</si>
  <si>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</si>
  <si>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</si>
  <si>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</si>
  <si>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</si>
  <si>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</si>
  <si>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</si>
  <si>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</si>
  <si>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</si>
  <si>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</si>
  <si>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</si>
  <si>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</si>
  <si>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</si>
  <si>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</si>
  <si>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</si>
  <si>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</si>
  <si>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</si>
  <si>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</si>
  <si>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</si>
  <si>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</si>
  <si>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</si>
  <si>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</si>
  <si>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</si>
  <si>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</si>
  <si>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</si>
  <si>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</si>
  <si>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</si>
  <si>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</si>
  <si>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</si>
  <si>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</si>
  <si>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</si>
  <si>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</si>
  <si>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</si>
  <si>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</si>
  <si>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</si>
  <si>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</si>
  <si>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</si>
  <si>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</si>
  <si>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</si>
  <si>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</si>
  <si>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</si>
  <si>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</si>
  <si>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</si>
  <si>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</si>
  <si>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</si>
  <si>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</si>
  <si>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</si>
  <si>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</si>
  <si>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</si>
  <si>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</si>
  <si>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</si>
  <si>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</si>
  <si>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</si>
  <si>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</si>
  <si>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</si>
  <si>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</si>
  <si>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</si>
  <si>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</si>
  <si>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</si>
  <si>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</si>
  <si>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</si>
  <si>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</si>
  <si>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</si>
  <si>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</si>
  <si>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</si>
  <si>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</si>
  <si>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</si>
  <si>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</si>
  <si>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</si>
  <si>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</si>
  <si>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</si>
  <si>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</si>
  <si>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</si>
  <si>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</si>
  <si>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</si>
  <si>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</si>
  <si>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</si>
  <si>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</si>
  <si>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</si>
  <si>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</si>
  <si>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</si>
  <si>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</si>
  <si>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</si>
  <si>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</si>
  <si>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</si>
  <si>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</si>
  <si>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</si>
  <si>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</si>
  <si>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</si>
  <si>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</si>
  <si>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</si>
  <si>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</si>
  <si>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</si>
  <si>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</si>
  <si>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</si>
  <si>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</si>
  <si>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</si>
  <si>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</si>
  <si>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</si>
  <si>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</si>
  <si>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</si>
  <si>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</si>
  <si>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</si>
  <si>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</si>
  <si>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</si>
  <si>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</si>
  <si>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</si>
  <si>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</si>
  <si>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</si>
  <si>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</si>
  <si>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</si>
  <si>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</si>
  <si>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</si>
  <si>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</si>
  <si>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</si>
  <si>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</si>
  <si>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</si>
  <si>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</si>
  <si>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</si>
  <si>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</si>
  <si>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</si>
  <si>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</si>
  <si>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</si>
  <si>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</si>
  <si>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</si>
  <si>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</si>
  <si>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</si>
  <si>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</si>
  <si>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</si>
  <si>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</si>
  <si>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</si>
  <si>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</si>
  <si>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</si>
  <si>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</si>
  <si>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</si>
  <si>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</si>
  <si>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</si>
  <si>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</si>
  <si>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</si>
  <si>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</si>
  <si>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</si>
  <si>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</si>
  <si>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</si>
  <si>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</si>
  <si>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</si>
  <si>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</si>
  <si>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</si>
  <si>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</si>
  <si>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</si>
  <si>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</si>
  <si>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</si>
  <si>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</si>
  <si>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</si>
  <si>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</si>
  <si>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</si>
  <si>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</si>
  <si>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</si>
  <si>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</si>
  <si>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</si>
  <si>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</si>
  <si>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</si>
  <si>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</si>
  <si>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</si>
  <si>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</si>
  <si>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</si>
  <si>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</si>
  <si>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</si>
  <si>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</si>
  <si>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</si>
  <si>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</si>
  <si>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</si>
  <si>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</si>
  <si>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</si>
  <si>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</si>
  <si>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</si>
  <si>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</si>
  <si>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</si>
  <si>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</si>
  <si>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</si>
  <si>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</si>
  <si>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</si>
  <si>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</si>
  <si>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</si>
  <si>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</si>
  <si>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</si>
  <si>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</si>
  <si>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</si>
  <si>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</si>
  <si>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</si>
  <si>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</si>
  <si>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</si>
  <si>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</si>
  <si>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</si>
  <si>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</si>
  <si>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</si>
  <si>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</si>
  <si>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</si>
  <si>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</si>
  <si>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</si>
  <si>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</si>
  <si>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</si>
  <si>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</si>
  <si>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</si>
  <si>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</si>
  <si>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</si>
  <si>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</si>
  <si>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</si>
  <si>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</si>
  <si>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</si>
  <si>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</si>
  <si>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</si>
  <si>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</si>
  <si>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</si>
  <si>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</si>
  <si>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</si>
  <si>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</si>
  <si>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</si>
  <si>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</si>
  <si>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</si>
  <si>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</si>
  <si>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</si>
  <si>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</si>
  <si>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</si>
  <si>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</si>
  <si>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</si>
  <si>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</si>
  <si>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</si>
  <si>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</si>
  <si>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</si>
  <si>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</si>
  <si>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</si>
  <si>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</si>
  <si>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</si>
  <si>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</si>
  <si>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</si>
  <si>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</si>
  <si>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</si>
  <si>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</si>
  <si>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</si>
  <si>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</si>
  <si>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</si>
  <si>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</si>
  <si>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</si>
  <si>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</si>
  <si>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</si>
  <si>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</si>
  <si>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</si>
  <si>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</si>
  <si>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</si>
  <si>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</si>
  <si>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</si>
  <si>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</si>
  <si>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</si>
  <si>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</si>
  <si>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</si>
  <si>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</si>
  <si>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</si>
  <si>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</si>
  <si>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</si>
  <si>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</si>
  <si>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</si>
  <si>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</si>
  <si>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</si>
  <si>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</si>
  <si>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</si>
  <si>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</si>
  <si>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</si>
  <si>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</si>
  <si>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</si>
  <si>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</si>
  <si>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</si>
  <si>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</si>
  <si>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</si>
  <si>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</si>
  <si>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</si>
  <si>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</si>
  <si>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</si>
  <si>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</si>
  <si>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</si>
  <si>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</si>
  <si>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</si>
  <si>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</si>
  <si>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</si>
  <si>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</si>
  <si>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</si>
  <si>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</si>
  <si>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</si>
  <si>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</si>
  <si>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</si>
  <si>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</si>
  <si>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</si>
  <si>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</si>
  <si>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</si>
  <si>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</si>
  <si>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</si>
  <si>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</si>
  <si>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</si>
  <si>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</si>
  <si>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</si>
  <si>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</si>
  <si>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</si>
  <si>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</si>
  <si>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</si>
  <si>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</si>
  <si>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</si>
  <si>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</si>
  <si>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</si>
  <si>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</si>
  <si>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</si>
  <si>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</si>
  <si>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</si>
  <si>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</si>
  <si>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</si>
  <si>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</si>
  <si>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</si>
  <si>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</si>
  <si>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</si>
  <si>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</si>
  <si>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</si>
  <si>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</si>
  <si>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</si>
  <si>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</si>
  <si>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</si>
  <si>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</si>
  <si>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</si>
  <si>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</si>
  <si>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</si>
  <si>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</si>
  <si>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</si>
  <si>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</si>
  <si>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</si>
  <si>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</si>
  <si>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</si>
  <si>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</si>
  <si>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</si>
  <si>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</si>
  <si>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</si>
  <si>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</si>
  <si>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</si>
  <si>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</si>
  <si>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</si>
  <si>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</si>
  <si>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</si>
  <si>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</si>
  <si>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</si>
  <si>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</si>
  <si>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</si>
  <si>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</si>
  <si>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</si>
  <si>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</si>
  <si>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</si>
  <si>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</si>
  <si>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</si>
  <si>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</si>
  <si>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</si>
  <si>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</si>
  <si>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</si>
  <si>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</si>
  <si>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</si>
  <si>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</si>
  <si>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</si>
  <si>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</si>
  <si>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</si>
  <si>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</si>
  <si>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</si>
  <si>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</si>
  <si>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</si>
  <si>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</si>
  <si>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</si>
  <si>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</si>
  <si>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</si>
  <si>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</si>
  <si>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</si>
  <si>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</si>
  <si>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</si>
  <si>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</si>
  <si>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</si>
  <si>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</si>
  <si>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</si>
  <si>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</si>
  <si>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</si>
  <si>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</si>
  <si>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</si>
  <si>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</si>
  <si>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</si>
  <si>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</si>
  <si>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</si>
  <si>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</si>
  <si>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</si>
  <si>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</si>
  <si>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</si>
  <si>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</si>
  <si>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</si>
  <si>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</si>
  <si>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</si>
  <si>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</si>
  <si>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</si>
  <si>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</si>
  <si>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</si>
  <si>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</si>
  <si>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</si>
  <si>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</si>
  <si>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</si>
  <si>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</si>
  <si>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</si>
  <si>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</si>
  <si>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</si>
  <si>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</si>
  <si>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</si>
  <si>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</si>
  <si>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</si>
  <si>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</si>
  <si>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</si>
  <si>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</si>
  <si>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</si>
  <si>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</si>
  <si>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</si>
  <si>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</si>
  <si>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</si>
  <si>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</si>
  <si>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</si>
  <si>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</si>
  <si>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</si>
  <si>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</si>
  <si>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</si>
  <si>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</si>
  <si>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</si>
  <si>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</si>
  <si>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</si>
  <si>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</si>
  <si>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</si>
  <si>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</si>
  <si>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</si>
  <si>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</si>
  <si>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</si>
  <si>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</si>
  <si>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</si>
  <si>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</si>
  <si>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</si>
  <si>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</si>
  <si>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</si>
  <si>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</si>
  <si>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</si>
  <si>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</si>
  <si>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</si>
  <si>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</si>
  <si>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</si>
  <si>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</si>
  <si>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</si>
  <si>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</si>
  <si>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</si>
  <si>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</si>
  <si>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</si>
  <si>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</si>
  <si>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</si>
  <si>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</si>
  <si>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</si>
  <si>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</si>
  <si>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</si>
  <si>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</si>
  <si>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</si>
  <si>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</si>
  <si>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</si>
  <si>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</si>
  <si>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</si>
  <si>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</si>
  <si>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</si>
  <si>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</si>
  <si>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</si>
  <si>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</si>
  <si>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</si>
  <si>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</si>
  <si>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</si>
  <si>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</si>
  <si>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</si>
  <si>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</si>
  <si>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</si>
  <si>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</si>
  <si>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</si>
  <si>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</si>
  <si>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</si>
  <si>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</si>
  <si>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</si>
  <si>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</si>
  <si>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</si>
  <si>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</si>
  <si>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</si>
  <si>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</si>
  <si>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</si>
  <si>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</si>
  <si>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</si>
  <si>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</si>
  <si>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</si>
  <si>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</si>
  <si>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</si>
  <si>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</si>
  <si>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</si>
  <si>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</si>
  <si>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</si>
  <si>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</si>
  <si>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</si>
  <si>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</si>
  <si>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</si>
  <si>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</si>
  <si>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</si>
  <si>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</si>
  <si>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</si>
  <si>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</si>
  <si>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</si>
  <si>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</si>
  <si>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</si>
  <si>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</si>
  <si>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</si>
  <si>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</si>
  <si>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</si>
  <si>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</si>
  <si>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</si>
  <si>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</si>
  <si>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</si>
  <si>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</si>
  <si>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</si>
  <si>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</si>
  <si>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</si>
  <si>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</si>
  <si>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</si>
  <si>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</si>
  <si>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</si>
  <si>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</si>
  <si>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</si>
  <si>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</si>
  <si>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</si>
  <si>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</si>
  <si>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</si>
  <si>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</si>
  <si>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</si>
  <si>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</si>
  <si>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</si>
  <si>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</si>
  <si>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</si>
  <si>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</si>
  <si>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</si>
  <si>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</si>
  <si>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</si>
  <si>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</si>
  <si>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</si>
  <si>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</si>
  <si>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</si>
  <si>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</si>
  <si>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</si>
  <si>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</si>
  <si>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</si>
  <si>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</si>
  <si>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</si>
  <si>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</si>
  <si>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</si>
  <si>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</si>
  <si>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</si>
  <si>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</si>
  <si>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</si>
  <si>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</si>
  <si>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</si>
  <si>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</si>
  <si>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</si>
  <si>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</si>
  <si>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</si>
  <si>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</si>
  <si>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</si>
  <si>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</si>
  <si>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</si>
  <si>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</si>
  <si>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</si>
  <si>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</si>
  <si>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</si>
  <si>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</si>
  <si>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</si>
  <si>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</si>
  <si>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</si>
  <si>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</si>
  <si>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</si>
  <si>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</si>
  <si>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</si>
  <si>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</si>
  <si>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</si>
  <si>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</si>
  <si>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</si>
  <si>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</si>
  <si>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</si>
  <si>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</si>
  <si>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</si>
  <si>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</si>
  <si>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</si>
  <si>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</si>
  <si>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</si>
  <si>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</si>
  <si>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</si>
  <si>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</si>
  <si>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</si>
  <si>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</si>
  <si>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</si>
  <si>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</si>
  <si>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</si>
  <si>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</si>
  <si>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</si>
  <si>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</si>
  <si>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</si>
  <si>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</si>
  <si>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</si>
  <si>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</si>
  <si>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</si>
  <si>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</si>
  <si>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</si>
  <si>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</si>
  <si>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</si>
  <si>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</si>
  <si>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</si>
  <si>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</si>
  <si>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</si>
  <si>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</si>
  <si>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</si>
  <si>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</si>
  <si>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</si>
  <si>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</si>
  <si>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</si>
  <si>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</si>
  <si>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</si>
  <si>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</si>
  <si>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</si>
  <si>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</si>
  <si>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</si>
  <si>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</si>
  <si>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</si>
  <si>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</si>
  <si>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</si>
  <si>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</si>
  <si>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</si>
  <si>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</si>
  <si>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</si>
  <si>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</si>
  <si>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</si>
  <si>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</si>
  <si>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</si>
  <si>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</si>
  <si>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</si>
  <si>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</si>
  <si>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</si>
  <si>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</si>
  <si>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</si>
  <si>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</si>
  <si>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</si>
  <si>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</si>
  <si>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</si>
  <si>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</si>
  <si>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</si>
  <si>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</si>
  <si>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</si>
  <si>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</si>
  <si>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</si>
  <si>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</si>
  <si>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</si>
  <si>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</si>
  <si>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</si>
  <si>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</si>
  <si>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</si>
  <si>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</si>
  <si>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</si>
  <si>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</si>
  <si>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</si>
  <si>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</si>
  <si>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</si>
  <si>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</si>
  <si>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</si>
  <si>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</si>
  <si>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</si>
  <si>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</si>
  <si>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</si>
  <si>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</si>
  <si>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</si>
  <si>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</si>
  <si>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</si>
  <si>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</si>
  <si>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</si>
  <si>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</si>
  <si>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</si>
  <si>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</si>
  <si>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</si>
  <si>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</si>
  <si>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</si>
  <si>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</si>
  <si>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</si>
  <si>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</si>
  <si>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</si>
  <si>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</si>
  <si>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</si>
  <si>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</si>
  <si>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</si>
  <si>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</si>
  <si>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</si>
  <si>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</si>
  <si>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</si>
  <si>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</si>
  <si>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</si>
  <si>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</si>
  <si>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</si>
  <si>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</si>
  <si>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</si>
  <si>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</si>
  <si>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</si>
  <si>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</si>
  <si>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</si>
  <si>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</si>
  <si>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</si>
  <si>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</si>
  <si>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</si>
  <si>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</si>
  <si>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</si>
  <si>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</si>
  <si>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</si>
  <si>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</si>
  <si>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</si>
  <si>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</si>
  <si>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</si>
  <si>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</si>
  <si>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</si>
  <si>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</si>
  <si>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</si>
  <si>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</si>
  <si>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</si>
  <si>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</si>
  <si>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</si>
  <si>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</si>
  <si>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</si>
  <si>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</si>
  <si>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</si>
  <si>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</si>
  <si>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</si>
  <si>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</si>
  <si>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</si>
  <si>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</si>
  <si>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</si>
  <si>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</si>
  <si>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</si>
  <si>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</si>
  <si>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</si>
  <si>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</si>
  <si>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</si>
  <si>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</si>
  <si>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</si>
  <si>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</si>
  <si>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</si>
  <si>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</si>
  <si>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</si>
  <si>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</si>
  <si>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</si>
  <si>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</si>
  <si>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</si>
  <si>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</si>
  <si>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</si>
  <si>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</si>
  <si>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</si>
  <si>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</si>
  <si>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</si>
  <si>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</si>
  <si>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</si>
  <si>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</si>
  <si>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</si>
  <si>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</si>
  <si>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</si>
  <si>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</si>
  <si>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</si>
  <si>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</si>
  <si>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</si>
  <si>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</si>
  <si>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</si>
  <si>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</si>
  <si>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</si>
  <si>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</si>
  <si>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</si>
  <si>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</si>
  <si>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</si>
  <si>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</si>
  <si>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</si>
  <si>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</si>
  <si>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</si>
  <si>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</si>
  <si>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</si>
  <si>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</si>
  <si>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</si>
  <si>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</si>
  <si>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</si>
  <si>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</si>
  <si>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</si>
  <si>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</si>
  <si>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</si>
  <si>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</si>
  <si>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</si>
  <si>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</si>
  <si>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</si>
  <si>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</si>
  <si>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</si>
  <si>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</si>
  <si>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</si>
  <si>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</si>
  <si>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</si>
  <si>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</si>
  <si>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</si>
  <si>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</si>
  <si>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</si>
  <si>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</si>
  <si>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</si>
  <si>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</si>
  <si>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</si>
  <si>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</si>
  <si>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</si>
  <si>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</si>
  <si>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</si>
  <si>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</si>
  <si>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</si>
  <si>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</si>
  <si>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</si>
  <si>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</si>
  <si>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</si>
  <si>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</si>
  <si>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</si>
  <si>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</si>
  <si>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</si>
  <si>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</si>
  <si>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</si>
  <si>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</si>
  <si>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</si>
  <si>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</si>
  <si>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</si>
  <si>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</si>
  <si>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</si>
  <si>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</si>
  <si>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</si>
  <si>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</si>
  <si>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</si>
  <si>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</si>
  <si>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</si>
  <si>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</si>
  <si>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</si>
  <si>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</si>
  <si>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</si>
  <si>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</si>
  <si>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</si>
  <si>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</si>
  <si>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</si>
  <si>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</si>
  <si>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</si>
  <si>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</si>
  <si>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</si>
  <si>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</si>
  <si>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</si>
  <si>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</si>
  <si>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</si>
  <si>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</si>
  <si>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</si>
  <si>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</si>
  <si>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</si>
  <si>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</si>
  <si>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</si>
  <si>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</si>
  <si>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</si>
  <si>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</si>
  <si>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</si>
  <si>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</si>
  <si>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</si>
  <si>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</si>
  <si>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</si>
  <si>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</si>
  <si>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</si>
  <si>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</si>
  <si>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</si>
  <si>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</si>
  <si>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</si>
  <si>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</si>
  <si>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</si>
  <si>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</si>
  <si>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</si>
  <si>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</si>
  <si>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</si>
  <si>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</si>
  <si>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</si>
  <si>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</si>
  <si>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</si>
  <si>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</si>
  <si>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</si>
  <si>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</si>
  <si>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</si>
  <si>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</si>
  <si>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</si>
  <si>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</si>
  <si>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</si>
  <si>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</si>
  <si>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</si>
  <si>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</si>
  <si>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</si>
  <si>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</si>
  <si>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</si>
  <si>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</si>
  <si>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</si>
  <si>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</si>
  <si>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</si>
  <si>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</si>
  <si>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</si>
  <si>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</si>
  <si>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</si>
  <si>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</si>
  <si>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</si>
  <si>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</si>
  <si>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</si>
  <si>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</si>
  <si>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</si>
  <si>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</si>
  <si>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</si>
  <si>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</si>
  <si>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</si>
  <si>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</si>
  <si>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</si>
  <si>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</si>
  <si>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</si>
  <si>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</si>
  <si>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</si>
  <si>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</si>
  <si>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</si>
  <si>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</si>
  <si>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</si>
  <si>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</si>
  <si>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</si>
  <si>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</si>
  <si>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</si>
  <si>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</si>
  <si>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</si>
  <si>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</si>
  <si>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</si>
  <si>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</si>
  <si>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</si>
  <si>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</si>
  <si>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</si>
  <si>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</si>
  <si>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</si>
  <si>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</si>
  <si>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</si>
  <si>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</si>
  <si>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</si>
  <si>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</si>
  <si>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</si>
  <si>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</si>
  <si>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</si>
  <si>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</si>
  <si>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</si>
  <si>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</si>
  <si>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</si>
  <si>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</si>
  <si>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</si>
  <si>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</si>
  <si>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</si>
  <si>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</si>
  <si>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</si>
  <si>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</si>
  <si>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</si>
  <si>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</si>
  <si>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</si>
  <si>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</si>
  <si>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</si>
  <si>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</si>
  <si>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</si>
  <si>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</si>
  <si>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</si>
  <si>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</si>
  <si>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</si>
  <si>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</si>
  <si>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</si>
  <si>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</si>
  <si>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</si>
  <si>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</si>
  <si>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</si>
  <si>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</si>
  <si>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</si>
  <si>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</si>
  <si>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</si>
  <si>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</si>
  <si>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</si>
  <si>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</si>
  <si>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</si>
  <si>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</si>
  <si>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</si>
  <si>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</si>
  <si>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</si>
  <si>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</si>
  <si>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</si>
  <si>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</si>
  <si>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</si>
  <si>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</si>
  <si>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</si>
  <si>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</si>
  <si>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</si>
  <si>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</si>
  <si>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</si>
  <si>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</si>
  <si>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</si>
  <si>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</si>
  <si>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</si>
  <si>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</si>
  <si>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</si>
  <si>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</si>
  <si>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</si>
  <si>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</si>
  <si>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</si>
  <si>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</si>
  <si>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</si>
  <si>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</si>
  <si>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</si>
  <si>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</si>
  <si>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</si>
  <si>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</si>
  <si>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</si>
  <si>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</si>
  <si>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</si>
  <si>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</si>
  <si>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</si>
  <si>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</si>
  <si>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</si>
  <si>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</si>
  <si>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</si>
  <si>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</si>
  <si>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</si>
  <si>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</si>
  <si>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</si>
  <si>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</si>
  <si>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</si>
  <si>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</si>
  <si>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</si>
  <si>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</si>
  <si>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</si>
  <si>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</si>
  <si>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</si>
  <si>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</si>
  <si>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</si>
  <si>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</si>
  <si>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</si>
  <si>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</si>
  <si>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</si>
  <si>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</si>
  <si>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</si>
  <si>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</si>
  <si>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</si>
  <si>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</si>
  <si>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</si>
  <si>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</si>
  <si>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</si>
  <si>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</si>
  <si>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</si>
  <si>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</si>
  <si>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</si>
  <si>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</si>
  <si>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</si>
  <si>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</si>
  <si>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</si>
  <si>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</si>
  <si>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</si>
  <si>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</si>
  <si>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</si>
  <si>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</si>
  <si>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</si>
  <si>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</si>
  <si>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</si>
  <si>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</si>
  <si>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</si>
  <si>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</si>
  <si>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</si>
  <si>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</si>
  <si>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</si>
  <si>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</si>
  <si>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</si>
  <si>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</si>
  <si>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</si>
  <si>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</si>
  <si>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</si>
  <si>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</si>
  <si>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</si>
  <si>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</si>
  <si>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</si>
  <si>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</si>
  <si>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</si>
  <si>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</si>
  <si>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</si>
  <si>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</si>
  <si>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</si>
  <si>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</si>
  <si>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</si>
  <si>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</si>
  <si>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</si>
  <si>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</si>
  <si>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</si>
  <si>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</si>
  <si>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</si>
  <si>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</si>
  <si>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</si>
  <si>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</si>
  <si>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</si>
  <si>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</si>
  <si>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</si>
  <si>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</si>
  <si>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</si>
  <si>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</si>
  <si>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</si>
  <si>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</si>
  <si>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</si>
  <si>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</si>
  <si>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</si>
  <si>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</si>
  <si>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</si>
  <si>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</si>
  <si>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</si>
  <si>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</si>
  <si>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</si>
  <si>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</si>
  <si>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</si>
  <si>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</si>
  <si>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</si>
  <si>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</si>
  <si>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</si>
  <si>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</si>
  <si>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</si>
  <si>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</si>
  <si>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</si>
  <si>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</si>
  <si>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</si>
  <si>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</si>
  <si>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</si>
  <si>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</si>
  <si>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</si>
  <si>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</si>
  <si>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</si>
  <si>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</si>
  <si>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</si>
  <si>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</si>
  <si>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</si>
  <si>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</si>
  <si>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</si>
  <si>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</si>
  <si>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</si>
  <si>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</si>
  <si>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</si>
  <si>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</si>
  <si>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</si>
  <si>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</si>
  <si>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</si>
  <si>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</si>
  <si>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</si>
  <si>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</si>
  <si>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</si>
  <si>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</si>
  <si>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</si>
  <si>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</si>
  <si>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</si>
  <si>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</si>
  <si>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</si>
  <si>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</si>
  <si>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</si>
  <si>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</si>
  <si>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</si>
  <si>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</si>
  <si>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</si>
  <si>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</si>
  <si>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</si>
  <si>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</si>
  <si>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</si>
  <si>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</si>
  <si>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</si>
  <si>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</si>
  <si>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</si>
  <si>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</si>
  <si>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</si>
  <si>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</si>
  <si>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</si>
  <si>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</si>
  <si>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</si>
  <si>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</si>
  <si>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</si>
  <si>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</si>
  <si>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</si>
  <si>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</si>
  <si>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</si>
  <si>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</si>
  <si>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</si>
  <si>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</si>
  <si>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</si>
  <si>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</si>
  <si>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</si>
  <si>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</si>
  <si>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</si>
  <si>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</si>
  <si>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</si>
  <si>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</si>
  <si>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</si>
  <si>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</si>
  <si>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</si>
  <si>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</si>
  <si>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</si>
  <si>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</si>
  <si>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</si>
  <si>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</si>
  <si>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</si>
  <si>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</si>
  <si>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</si>
  <si>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</si>
  <si>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</si>
  <si>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</si>
  <si>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</si>
  <si>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</si>
  <si>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</si>
  <si>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</si>
  <si>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</si>
  <si>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</si>
  <si>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</si>
  <si>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</si>
  <si>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</si>
  <si>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</si>
  <si>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</si>
  <si>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</si>
  <si>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</si>
  <si>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</si>
  <si>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</si>
  <si>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</si>
  <si>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</si>
  <si>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</si>
  <si>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</si>
  <si>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</si>
  <si>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</si>
  <si>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</si>
  <si>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</si>
  <si>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</si>
  <si>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</si>
  <si>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</si>
  <si>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</si>
  <si>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</si>
  <si>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</si>
  <si>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</si>
  <si>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</si>
  <si>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</si>
  <si>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</si>
  <si>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</si>
  <si>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</si>
  <si>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</si>
  <si>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</si>
  <si>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</si>
  <si>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</si>
  <si>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</si>
  <si>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</si>
  <si>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</si>
  <si>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</si>
  <si>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</si>
  <si>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</si>
  <si>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</si>
  <si>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</si>
  <si>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</si>
  <si>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</si>
  <si>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</si>
  <si>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</si>
  <si>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</si>
  <si>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</si>
  <si>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</si>
  <si>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</si>
  <si>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</si>
  <si>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</si>
  <si>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</si>
  <si>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</si>
  <si>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</si>
  <si>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</si>
  <si>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</si>
  <si>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</si>
  <si>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</si>
  <si>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</si>
  <si>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</si>
  <si>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</si>
  <si>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</si>
  <si>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</si>
  <si>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</si>
  <si>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</si>
  <si>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</si>
  <si>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</si>
  <si>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</si>
  <si>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</si>
  <si>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</si>
  <si>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</si>
  <si>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</si>
  <si>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</si>
  <si>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</si>
  <si>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</si>
  <si>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</si>
  <si>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</si>
  <si>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</si>
  <si>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</si>
  <si>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</si>
  <si>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</si>
  <si>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</si>
  <si>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</si>
  <si>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</si>
  <si>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</si>
  <si>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</si>
  <si>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</si>
  <si>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</si>
  <si>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</si>
  <si>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</si>
  <si>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</si>
  <si>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</si>
  <si>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</si>
  <si>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</si>
  <si>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</si>
  <si>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</si>
  <si>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</si>
  <si>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</si>
  <si>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</si>
  <si>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</si>
  <si>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</si>
  <si>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</si>
  <si>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</si>
  <si>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</si>
  <si>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</si>
  <si>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</si>
  <si>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</si>
  <si>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</si>
  <si>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</si>
  <si>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</si>
  <si>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</si>
  <si>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</si>
  <si>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</si>
  <si>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</si>
  <si>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</si>
  <si>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</si>
  <si>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</si>
  <si>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</si>
  <si>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</si>
  <si>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</si>
  <si>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</si>
  <si>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</si>
  <si>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</si>
  <si>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</si>
  <si>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</si>
  <si>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</si>
  <si>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</si>
  <si>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</si>
  <si>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</si>
  <si>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</si>
  <si>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</si>
  <si>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</si>
  <si>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</si>
  <si>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</si>
  <si>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</si>
  <si>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</si>
  <si>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</si>
  <si>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</si>
  <si>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</si>
  <si>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</si>
  <si>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</si>
  <si>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</si>
  <si>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</si>
  <si>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</si>
  <si>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</si>
  <si>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</si>
  <si>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</si>
  <si>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</si>
  <si>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</si>
  <si>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</si>
  <si>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</si>
  <si>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</si>
  <si>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</si>
  <si>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</si>
  <si>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</si>
  <si>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</si>
  <si>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</si>
  <si>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</si>
  <si>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</si>
  <si>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</si>
  <si>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</si>
  <si>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</si>
  <si>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</si>
  <si>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</si>
  <si>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</si>
  <si>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</si>
  <si>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</si>
  <si>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</si>
  <si>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</si>
  <si>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</si>
  <si>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</si>
  <si>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</si>
  <si>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</si>
  <si>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</si>
  <si>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</si>
  <si>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</si>
  <si>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</si>
  <si>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</si>
  <si>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</si>
  <si>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</si>
  <si>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</si>
  <si>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</si>
  <si>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</si>
  <si>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</si>
  <si>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</si>
  <si>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</si>
  <si>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</si>
  <si>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</si>
  <si>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</si>
  <si>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</si>
  <si>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</si>
  <si>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</si>
  <si>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</si>
  <si>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</si>
  <si>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</si>
  <si>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</si>
  <si>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</si>
  <si>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</si>
  <si>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</si>
  <si>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</si>
  <si>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</si>
  <si>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</si>
  <si>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</si>
  <si>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</si>
  <si>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</si>
  <si>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</si>
  <si>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</si>
  <si>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</si>
  <si>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</si>
  <si>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</si>
  <si>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</si>
  <si>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</si>
  <si>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</si>
  <si>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</si>
  <si>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</si>
  <si>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</si>
  <si>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</si>
  <si>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</si>
  <si>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</si>
  <si>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</si>
  <si>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</si>
  <si>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</si>
  <si>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</si>
  <si>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</si>
  <si>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</si>
  <si>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</si>
  <si>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</si>
  <si>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</si>
  <si>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</si>
  <si>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</si>
  <si>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</si>
  <si>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</si>
  <si>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</si>
  <si>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</si>
  <si>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</si>
  <si>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</si>
  <si>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</si>
  <si>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</si>
  <si>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</si>
  <si>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</si>
  <si>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</si>
  <si>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</si>
  <si>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</si>
  <si>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</si>
  <si>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</si>
  <si>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</si>
  <si>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</si>
  <si>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</si>
  <si>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</si>
  <si>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</si>
  <si>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</si>
  <si>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</si>
  <si>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</si>
  <si>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</si>
  <si>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</si>
  <si>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</si>
  <si>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</si>
  <si>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</si>
  <si>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</si>
  <si>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</si>
  <si>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</si>
  <si>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</si>
  <si>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</si>
  <si>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</si>
  <si>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</si>
  <si>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</si>
  <si>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</si>
  <si>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</si>
  <si>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</si>
  <si>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</si>
  <si>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</si>
  <si>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</si>
  <si>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</si>
  <si>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</si>
  <si>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</si>
  <si>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</si>
  <si>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</si>
  <si>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</si>
  <si>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</si>
  <si>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</si>
  <si>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</si>
  <si>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</si>
  <si>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</si>
  <si>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</si>
  <si>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</si>
  <si>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</si>
  <si>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</si>
  <si>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</si>
  <si>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</si>
  <si>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</si>
  <si>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</si>
  <si>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</si>
  <si>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</si>
  <si>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</si>
  <si>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</si>
  <si>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</si>
  <si>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</si>
  <si>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</si>
  <si>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</si>
  <si>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</si>
  <si>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</si>
  <si>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</si>
  <si>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</si>
  <si>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</si>
  <si>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</si>
  <si>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</si>
  <si>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</si>
  <si>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</si>
  <si>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</si>
  <si>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</si>
  <si>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</si>
  <si>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</si>
  <si>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</si>
  <si>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</si>
  <si>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</si>
  <si>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</si>
  <si>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</si>
  <si>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</si>
  <si>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</si>
  <si>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</si>
  <si>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</si>
  <si>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</si>
  <si>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</si>
  <si>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</si>
  <si>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</si>
  <si>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</si>
  <si>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</si>
  <si>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</si>
  <si>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</si>
  <si>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</si>
  <si>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</si>
  <si>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</si>
  <si>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</si>
  <si>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</si>
  <si>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</si>
  <si>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</si>
  <si>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</si>
  <si>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</si>
  <si>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</si>
  <si>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</si>
  <si>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</si>
  <si>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</si>
  <si>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</si>
  <si>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</si>
  <si>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</si>
  <si>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</si>
  <si>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</si>
  <si>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</si>
  <si>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</si>
  <si>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</si>
  <si>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</si>
  <si>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</si>
  <si>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</si>
  <si>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</si>
  <si>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</si>
  <si>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</si>
  <si>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</si>
  <si>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</si>
  <si>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</si>
  <si>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</si>
  <si>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</si>
  <si>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</si>
  <si>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</si>
  <si>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</si>
  <si>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</si>
  <si>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</si>
  <si>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</si>
  <si>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</si>
  <si>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</si>
  <si>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</si>
  <si>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</si>
  <si>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</si>
  <si>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</si>
  <si>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</si>
  <si>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</si>
  <si>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</si>
  <si>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</si>
  <si>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</si>
  <si>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</si>
  <si>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</si>
  <si>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</si>
  <si>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</si>
  <si>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</si>
  <si>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</si>
  <si>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</si>
  <si>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</si>
  <si>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</si>
  <si>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</si>
  <si>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</si>
  <si>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</si>
  <si>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</si>
  <si>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</si>
  <si>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</si>
  <si>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</si>
  <si>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</si>
  <si>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</si>
  <si>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</si>
  <si>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</si>
  <si>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</si>
  <si>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</si>
  <si>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</si>
  <si>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</si>
  <si>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</si>
  <si>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</si>
  <si>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</si>
  <si>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</si>
  <si>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</si>
  <si>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</si>
  <si>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</si>
  <si>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</si>
  <si>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</si>
  <si>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</si>
  <si>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</si>
  <si>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</si>
  <si>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</si>
  <si>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</si>
  <si>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</si>
  <si>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</si>
  <si>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</si>
  <si>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</si>
  <si>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</si>
  <si>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</si>
  <si>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</si>
  <si>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</si>
  <si>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</si>
  <si>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</si>
  <si>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</si>
  <si>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</si>
  <si>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</si>
  <si>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</si>
  <si>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</si>
  <si>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</si>
  <si>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</si>
  <si>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</si>
  <si>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</si>
  <si>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</si>
  <si>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</si>
  <si>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</si>
  <si>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</si>
  <si>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</si>
  <si>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</si>
  <si>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</si>
  <si>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</si>
  <si>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</si>
  <si>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</si>
  <si>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</si>
  <si>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</si>
  <si>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</si>
  <si>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</si>
  <si>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</si>
  <si>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</si>
  <si>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</si>
  <si>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</si>
  <si>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</si>
  <si>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</si>
  <si>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</si>
  <si>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</si>
  <si>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</si>
  <si>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</si>
  <si>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</si>
  <si>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</si>
  <si>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</si>
  <si>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</si>
  <si>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</si>
  <si>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</si>
  <si>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</si>
  <si>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</si>
  <si>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</si>
  <si>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</si>
  <si>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</si>
  <si>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</si>
  <si>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</si>
  <si>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</si>
  <si>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</si>
  <si>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</si>
  <si>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</si>
  <si>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</si>
  <si>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</si>
  <si>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</si>
  <si>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</si>
  <si>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</si>
  <si>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</si>
  <si>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</si>
  <si>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</si>
  <si>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</si>
  <si>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</si>
  <si>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</si>
  <si>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</si>
  <si>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</si>
  <si>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</si>
  <si>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</si>
  <si>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</si>
  <si>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</si>
  <si>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</si>
  <si>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</si>
  <si>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</si>
  <si>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</si>
  <si>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</si>
  <si>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</si>
  <si>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</si>
  <si>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</si>
  <si>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</si>
  <si>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</si>
  <si>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</si>
  <si>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</si>
  <si>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</si>
  <si>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</si>
  <si>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</si>
  <si>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</si>
  <si>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</si>
  <si>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</si>
  <si>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</si>
  <si>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</si>
  <si>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</si>
  <si>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</si>
  <si>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</si>
  <si>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</si>
  <si>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</si>
  <si>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</si>
  <si>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</si>
  <si>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</si>
  <si>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</si>
  <si>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</si>
  <si>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</si>
  <si>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</si>
  <si>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</si>
  <si>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</si>
  <si>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</si>
  <si>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</si>
  <si>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</si>
  <si>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</si>
  <si>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</si>
  <si>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</si>
  <si>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</si>
  <si>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</si>
  <si>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</si>
  <si>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</si>
  <si>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</si>
  <si>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</si>
  <si>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</si>
  <si>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</si>
  <si>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</si>
  <si>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</si>
  <si>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</si>
  <si>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</si>
  <si>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</si>
  <si>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</si>
  <si>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</si>
  <si>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</si>
  <si>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</si>
  <si>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</si>
  <si>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</si>
  <si>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</si>
  <si>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</si>
  <si>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</si>
  <si>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</si>
  <si>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</si>
  <si>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</si>
  <si>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</si>
  <si>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</si>
  <si>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</si>
  <si>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</si>
  <si>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</si>
  <si>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</si>
  <si>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</si>
  <si>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</si>
  <si>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</si>
  <si>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</si>
  <si>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</si>
  <si>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</si>
  <si>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</si>
  <si>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</si>
  <si>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</si>
  <si>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</si>
  <si>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</si>
  <si>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</si>
  <si>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</si>
  <si>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</si>
  <si>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</si>
  <si>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</si>
  <si>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</si>
  <si>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</si>
  <si>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</si>
  <si>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</si>
  <si>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</si>
  <si>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</si>
  <si>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</si>
  <si>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</si>
  <si>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</si>
  <si>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</si>
  <si>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</si>
  <si>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</si>
  <si>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</si>
  <si>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</si>
  <si>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</si>
  <si>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</si>
  <si>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</si>
  <si>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</si>
  <si>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</si>
  <si>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</si>
  <si>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</si>
  <si>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</si>
  <si>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</si>
  <si>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</si>
  <si>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</si>
  <si>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</si>
  <si>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</si>
  <si>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</si>
  <si>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</si>
  <si>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</si>
  <si>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</si>
  <si>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</si>
  <si>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</si>
  <si>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</si>
  <si>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</si>
  <si>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</si>
  <si>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</si>
  <si>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</si>
  <si>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</si>
  <si>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</si>
  <si>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</si>
  <si>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</si>
  <si>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</si>
  <si>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</si>
  <si>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</si>
  <si>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</si>
  <si>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</si>
  <si>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</si>
  <si>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</si>
  <si>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</si>
  <si>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</si>
  <si>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</si>
  <si>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</si>
  <si>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</si>
  <si>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</si>
  <si>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</si>
  <si>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</si>
  <si>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</si>
  <si>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</si>
  <si>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</si>
  <si>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</si>
  <si>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</si>
  <si>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</si>
  <si>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</si>
  <si>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</si>
  <si>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</si>
  <si>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</si>
  <si>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</si>
  <si>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</si>
  <si>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</si>
  <si>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</si>
  <si>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</si>
  <si>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</si>
  <si>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</si>
  <si>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</si>
  <si>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</si>
  <si>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</si>
  <si>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</si>
  <si>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</si>
  <si>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</si>
  <si>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</si>
  <si>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</si>
  <si>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</si>
  <si>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</si>
  <si>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</si>
  <si>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</si>
  <si>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</si>
  <si>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</si>
  <si>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</si>
  <si>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</si>
  <si>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</si>
  <si>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</si>
  <si>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</si>
  <si>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</si>
  <si>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</si>
  <si>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</si>
  <si>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</si>
  <si>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</si>
  <si>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</si>
  <si>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</si>
  <si>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</si>
  <si>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</si>
  <si>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</si>
  <si>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</si>
  <si>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</si>
  <si>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</si>
  <si>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</si>
  <si>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</si>
  <si>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</si>
  <si>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</si>
  <si>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</si>
  <si>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</si>
  <si>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</si>
  <si>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</si>
  <si>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</si>
  <si>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</si>
  <si>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</si>
  <si>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</si>
  <si>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</si>
  <si>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</si>
  <si>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</si>
  <si>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</si>
  <si>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</si>
  <si>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</si>
  <si>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</si>
  <si>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</si>
  <si>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</si>
  <si>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</si>
  <si>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</si>
  <si>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</si>
  <si>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</si>
  <si>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</si>
  <si>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</si>
  <si>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</si>
  <si>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</si>
  <si>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</si>
  <si>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</si>
  <si>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</si>
  <si>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</si>
  <si>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</si>
  <si>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</si>
  <si>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</si>
  <si>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</si>
  <si>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</si>
  <si>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</si>
  <si>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</si>
  <si>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</si>
  <si>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</si>
  <si>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</si>
  <si>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</si>
  <si>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</si>
  <si>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</si>
  <si>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</si>
  <si>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</si>
  <si>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</si>
  <si>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</si>
  <si>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</si>
  <si>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</si>
  <si>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</si>
  <si>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</si>
  <si>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</si>
  <si>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</si>
  <si>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</si>
  <si>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</si>
  <si>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</si>
  <si>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</si>
  <si>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</si>
  <si>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</si>
  <si>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</si>
  <si>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</si>
  <si>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</si>
  <si>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</si>
  <si>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</si>
  <si>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</si>
  <si>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</si>
  <si>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</si>
  <si>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</si>
  <si>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</si>
  <si>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</si>
  <si>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</si>
  <si>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</si>
  <si>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</si>
  <si>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</si>
  <si>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</si>
  <si>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</si>
  <si>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</si>
  <si>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</si>
  <si>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</si>
  <si>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</si>
  <si>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</si>
  <si>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</si>
  <si>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</si>
  <si>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</si>
  <si>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</si>
  <si>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</si>
  <si>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</si>
  <si>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</si>
  <si>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</si>
  <si>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</si>
  <si>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</si>
  <si>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</si>
  <si>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</si>
  <si>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</si>
  <si>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</si>
  <si>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</si>
  <si>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</si>
  <si>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</si>
  <si>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</si>
  <si>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</si>
  <si>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</si>
  <si>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</si>
  <si>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</si>
  <si>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</si>
  <si>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</si>
  <si>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</si>
  <si>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</si>
  <si>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</si>
  <si>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</si>
  <si>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</si>
  <si>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</si>
  <si>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</si>
  <si>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</si>
  <si>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</si>
  <si>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</si>
  <si>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</si>
  <si>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</si>
  <si>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</si>
  <si>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</si>
  <si>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</si>
  <si>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</si>
  <si>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</si>
  <si>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</si>
  <si>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</si>
  <si>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</si>
  <si>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</si>
  <si>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</si>
  <si>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</si>
  <si>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</si>
  <si>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</si>
  <si>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</si>
  <si>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</si>
  <si>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</si>
  <si>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</si>
  <si>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</si>
  <si>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</si>
  <si>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</si>
  <si>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</si>
  <si>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</si>
  <si>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</si>
  <si>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</si>
  <si>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</si>
  <si>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</si>
  <si>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</si>
  <si>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</si>
  <si>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</si>
  <si>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</si>
  <si>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</si>
  <si>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</si>
  <si>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</si>
  <si>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</si>
  <si>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</si>
  <si>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</si>
  <si>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</si>
  <si>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</si>
  <si>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</si>
  <si>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</si>
  <si>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</si>
  <si>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</si>
  <si>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</si>
  <si>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</si>
  <si>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</si>
  <si>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</si>
  <si>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</si>
  <si>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</si>
  <si>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</si>
  <si>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</si>
  <si>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</si>
  <si>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</si>
  <si>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</si>
  <si>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</si>
  <si>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</si>
  <si>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</si>
  <si>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</si>
  <si>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</si>
  <si>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</si>
  <si>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</si>
  <si>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</si>
  <si>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</si>
  <si>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</si>
  <si>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</si>
  <si>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</si>
  <si>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</si>
  <si>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</si>
  <si>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</si>
  <si>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</si>
  <si>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</si>
  <si>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</si>
  <si>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</si>
  <si>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</si>
  <si>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</si>
  <si>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</si>
  <si>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</si>
  <si>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</si>
  <si>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</si>
  <si>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</si>
  <si>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</si>
  <si>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</si>
  <si>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</si>
  <si>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</si>
  <si>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</si>
  <si>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</si>
  <si>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</si>
  <si>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</si>
  <si>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</si>
  <si>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</si>
  <si>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</si>
  <si>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</si>
  <si>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</si>
  <si>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</si>
  <si>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</si>
  <si>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</si>
  <si>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</si>
  <si>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</si>
  <si>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</si>
  <si>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</si>
  <si>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</si>
  <si>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</si>
  <si>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</si>
  <si>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</si>
  <si>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</si>
  <si>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</si>
  <si>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</si>
  <si>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</si>
  <si>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</si>
  <si>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</si>
  <si>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</si>
  <si>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</si>
  <si>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</si>
  <si>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</si>
  <si>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</si>
  <si>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</si>
  <si>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</si>
  <si>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</si>
  <si>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</si>
  <si>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</si>
  <si>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</si>
  <si>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</si>
  <si>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</si>
  <si>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</si>
  <si>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</si>
  <si>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</si>
  <si>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</si>
  <si>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</si>
  <si>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</si>
  <si>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</si>
  <si>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</si>
  <si>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</si>
  <si>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</si>
  <si>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</si>
  <si>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</si>
  <si>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</si>
  <si>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</si>
  <si>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</si>
  <si>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</si>
  <si>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</si>
  <si>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</si>
  <si>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</si>
  <si>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</si>
  <si>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</si>
  <si>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</si>
  <si>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</si>
  <si>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</si>
  <si>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</si>
  <si>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</si>
  <si>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</si>
  <si>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</si>
  <si>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</si>
  <si>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</si>
  <si>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</si>
  <si>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</si>
  <si>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</si>
  <si>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</si>
  <si>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</si>
  <si>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</si>
  <si>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</si>
  <si>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</si>
  <si>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</si>
  <si>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</si>
  <si>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</si>
  <si>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</si>
  <si>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</si>
  <si>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</si>
  <si>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</si>
  <si>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</si>
  <si>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</si>
  <si>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</si>
  <si>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</si>
  <si>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</si>
  <si>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</si>
  <si>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</si>
  <si>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</si>
  <si>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</si>
  <si>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</si>
  <si>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</si>
  <si>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</si>
  <si>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</si>
  <si>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</si>
  <si>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</si>
  <si>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</si>
  <si>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</si>
  <si>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</si>
  <si>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</si>
  <si>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</si>
  <si>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</si>
  <si>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</si>
  <si>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</si>
  <si>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</si>
  <si>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</si>
  <si>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</si>
  <si>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</si>
  <si>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</si>
  <si>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</si>
  <si>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</si>
  <si>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</si>
  <si>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</si>
  <si>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</si>
  <si>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</si>
  <si>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</si>
  <si>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</si>
  <si>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</si>
  <si>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</si>
  <si>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</si>
  <si>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</si>
  <si>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</si>
  <si>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</si>
  <si>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</si>
  <si>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</si>
  <si>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</si>
  <si>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</si>
  <si>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</si>
  <si>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</si>
  <si>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</si>
  <si>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</si>
  <si>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</si>
  <si>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</si>
  <si>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</si>
  <si>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</si>
  <si>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</si>
  <si>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</si>
  <si>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</si>
  <si>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</si>
  <si>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</si>
  <si>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</si>
  <si>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</si>
  <si>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</si>
  <si>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</si>
  <si>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</si>
  <si>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</si>
  <si>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</si>
  <si>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</si>
  <si>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</si>
  <si>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</si>
  <si>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</si>
  <si>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</si>
  <si>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</si>
  <si>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</si>
  <si>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</si>
  <si>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</si>
  <si>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</si>
  <si>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</si>
  <si>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</si>
  <si>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</si>
  <si>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</si>
  <si>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</si>
  <si>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</si>
  <si>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</si>
  <si>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</si>
  <si>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</si>
  <si>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</si>
  <si>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</si>
  <si>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</si>
  <si>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</si>
  <si>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</si>
  <si>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</si>
  <si>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</si>
  <si>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</si>
  <si>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</si>
  <si>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</si>
  <si>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</si>
  <si>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</si>
  <si>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</si>
  <si>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</si>
  <si>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</si>
  <si>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</si>
  <si>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</si>
  <si>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</si>
  <si>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</si>
  <si>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</si>
  <si>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</si>
  <si>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</si>
  <si>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</si>
  <si>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</si>
  <si>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</si>
  <si>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</si>
  <si>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</si>
  <si>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</si>
  <si>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</si>
  <si>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</si>
  <si>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</si>
  <si>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</si>
  <si>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</si>
  <si>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</si>
  <si>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</si>
  <si>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</si>
  <si>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</si>
  <si>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</si>
  <si>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</si>
  <si>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</si>
  <si>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</si>
  <si>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</si>
  <si>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</si>
  <si>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</si>
  <si>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</si>
  <si>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</si>
  <si>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</si>
  <si>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</si>
  <si>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</si>
  <si>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</si>
  <si>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</si>
  <si>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</si>
  <si>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</si>
  <si>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</si>
  <si>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</si>
  <si>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</si>
  <si>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</si>
  <si>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</si>
  <si>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</si>
  <si>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</si>
  <si>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</si>
  <si>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</si>
  <si>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</si>
  <si>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</si>
  <si>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</si>
  <si>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</si>
  <si>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</si>
  <si>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</si>
  <si>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</si>
  <si>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</si>
  <si>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</si>
  <si>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</si>
  <si>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</si>
  <si>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</si>
  <si>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</si>
  <si>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</si>
  <si>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</si>
  <si>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</si>
  <si>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</si>
  <si>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</si>
  <si>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</si>
  <si>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</si>
  <si>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</si>
  <si>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</si>
  <si>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</si>
  <si>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</si>
  <si>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</si>
  <si>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</si>
  <si>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</si>
  <si>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</si>
  <si>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</si>
  <si>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</si>
  <si>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</si>
  <si>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</si>
  <si>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</si>
  <si>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</si>
  <si>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</si>
  <si>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</si>
  <si>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</si>
  <si>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</si>
  <si>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</si>
  <si>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</si>
  <si>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</si>
  <si>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</si>
  <si>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</si>
  <si>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</si>
  <si>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</si>
  <si>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</si>
  <si>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</si>
  <si>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</si>
  <si>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</si>
  <si>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</si>
  <si>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</si>
  <si>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</si>
  <si>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</si>
  <si>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</si>
  <si>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</si>
  <si>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</si>
  <si>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</si>
  <si>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</si>
  <si>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</si>
  <si>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</si>
  <si>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</si>
  <si>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</si>
  <si>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</si>
  <si>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</si>
  <si>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</si>
  <si>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</si>
  <si>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</si>
  <si>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</si>
  <si>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</si>
  <si>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</si>
  <si>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</si>
  <si>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</si>
  <si>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</si>
  <si>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</si>
  <si>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</si>
  <si>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</si>
  <si>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</si>
  <si>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</si>
  <si>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</si>
  <si>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</si>
  <si>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</si>
  <si>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</si>
  <si>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</si>
  <si>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</si>
  <si>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</si>
  <si>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</si>
  <si>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</si>
  <si>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</si>
  <si>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</si>
  <si>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</si>
  <si>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</si>
  <si>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</si>
  <si>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</si>
  <si>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</si>
  <si>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</si>
  <si>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</si>
  <si>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</si>
  <si>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</si>
  <si>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</si>
  <si>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</si>
  <si>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</si>
  <si>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</si>
  <si>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</si>
  <si>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</si>
  <si>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</si>
  <si>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</si>
  <si>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</si>
  <si>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</si>
  <si>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</si>
  <si>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</si>
  <si>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</si>
  <si>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</si>
  <si>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</si>
  <si>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</si>
  <si>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</si>
  <si>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</si>
  <si>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</si>
  <si>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</si>
  <si>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</si>
  <si>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</si>
  <si>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</si>
  <si>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</si>
  <si>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</si>
  <si>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</si>
  <si>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</si>
  <si>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</si>
  <si>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</si>
  <si>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</si>
  <si>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</si>
  <si>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</si>
  <si>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</si>
  <si>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</si>
  <si>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</si>
  <si>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</si>
  <si>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</si>
  <si>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</si>
  <si>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</si>
  <si>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</si>
  <si>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</si>
  <si>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</si>
  <si>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</si>
  <si>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</si>
  <si>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</si>
  <si>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</si>
  <si>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</si>
  <si>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</si>
  <si>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</si>
  <si>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</si>
  <si>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</si>
  <si>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</si>
  <si>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</si>
  <si>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</si>
  <si>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</si>
  <si>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</si>
  <si>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</si>
  <si>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</si>
  <si>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</si>
  <si>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</si>
  <si>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</si>
  <si>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</si>
  <si>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</si>
  <si>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</si>
  <si>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</si>
  <si>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</si>
  <si>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</si>
  <si>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</si>
  <si>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</si>
  <si>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</si>
  <si>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</si>
  <si>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</si>
  <si>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</si>
  <si>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</si>
  <si>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</si>
  <si>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</si>
  <si>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</si>
  <si>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</si>
  <si>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</si>
  <si>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</si>
  <si>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</si>
  <si>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</si>
  <si>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</si>
  <si>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</si>
  <si>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</si>
  <si>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</si>
  <si>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</si>
  <si>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</si>
  <si>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</si>
  <si>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</si>
  <si>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</si>
  <si>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</si>
  <si>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</si>
  <si>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</si>
  <si>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</si>
  <si>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</si>
  <si>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</si>
  <si>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</si>
  <si>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</si>
  <si>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</si>
  <si>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</si>
  <si>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</si>
  <si>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</si>
  <si>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</si>
  <si>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</si>
  <si>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</si>
  <si>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</si>
  <si>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</si>
  <si>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</si>
  <si>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</si>
  <si>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</si>
  <si>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</si>
  <si>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</si>
  <si>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</si>
  <si>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</si>
  <si>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</si>
  <si>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</si>
  <si>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</si>
  <si>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</si>
  <si>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</si>
  <si>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</si>
  <si>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</si>
  <si>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</si>
  <si>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</si>
  <si>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</si>
  <si>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</si>
  <si>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</si>
  <si>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</si>
  <si>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</si>
  <si>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</si>
  <si>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</si>
  <si>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</si>
  <si>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</si>
  <si>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</si>
  <si>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</si>
  <si>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</si>
  <si>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</si>
  <si>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</si>
  <si>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</si>
  <si>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</si>
  <si>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</si>
  <si>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</si>
  <si>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</si>
  <si>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</si>
  <si>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</si>
  <si>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</si>
  <si>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</si>
  <si>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</si>
  <si>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</si>
  <si>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</si>
  <si>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</si>
  <si>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</si>
  <si>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</si>
  <si>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</si>
  <si>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</si>
  <si>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</si>
  <si>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</si>
  <si>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</si>
  <si>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</si>
  <si>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</si>
  <si>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</si>
  <si>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</si>
  <si>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</si>
  <si>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</si>
  <si>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</si>
  <si>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</si>
  <si>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</si>
  <si>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</si>
  <si>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</si>
  <si>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</si>
  <si>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</si>
  <si>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</si>
  <si>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</si>
  <si>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</si>
  <si>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</si>
  <si>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</si>
  <si>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</si>
  <si>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</si>
  <si>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</si>
  <si>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</si>
  <si>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</si>
  <si>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</si>
  <si>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</si>
  <si>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</si>
  <si>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</si>
  <si>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</si>
  <si>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</si>
  <si>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</si>
  <si>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</si>
  <si>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</si>
  <si>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</si>
  <si>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</si>
  <si>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</si>
  <si>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</si>
  <si>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</si>
  <si>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</si>
  <si>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</si>
  <si>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</si>
  <si>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</si>
  <si>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</si>
  <si>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</si>
  <si>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</si>
  <si>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</si>
  <si>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</si>
  <si>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</si>
  <si>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</si>
  <si>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</si>
  <si>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</si>
  <si>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</si>
  <si>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</si>
  <si>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</si>
  <si>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</si>
  <si>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</si>
  <si>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</si>
  <si>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</si>
  <si>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</si>
  <si>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</si>
  <si>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</si>
  <si>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</si>
  <si>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</si>
  <si>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</si>
  <si>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</si>
  <si>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</si>
  <si>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</si>
  <si>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</si>
  <si>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</si>
  <si>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</si>
  <si>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</si>
  <si>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</si>
  <si>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</si>
  <si>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</si>
  <si>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</si>
  <si>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</si>
  <si>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</si>
  <si>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</si>
  <si>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</si>
  <si>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</si>
  <si>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</si>
  <si>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</si>
  <si>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</si>
  <si>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</si>
  <si>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</si>
  <si>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</si>
  <si>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</si>
  <si>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</si>
  <si>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</si>
  <si>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</si>
  <si>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</si>
  <si>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</si>
  <si>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</si>
  <si>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</si>
  <si>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</si>
  <si>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</si>
  <si>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</si>
  <si>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</si>
  <si>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</si>
  <si>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</si>
  <si>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</si>
  <si>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</si>
  <si>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</si>
  <si>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</si>
  <si>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</si>
  <si>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</si>
  <si>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</si>
  <si>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</si>
  <si>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</si>
  <si>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</si>
  <si>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</si>
  <si>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</si>
  <si>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</si>
  <si>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</si>
  <si>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</si>
  <si>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</si>
  <si>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</si>
  <si>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</si>
  <si>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</si>
  <si>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</si>
  <si>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</si>
  <si>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</si>
  <si>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</si>
  <si>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</si>
  <si>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</si>
  <si>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</si>
  <si>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</si>
  <si>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</si>
  <si>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</si>
  <si>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</si>
  <si>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</si>
  <si>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</si>
  <si>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</si>
  <si>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</si>
  <si>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</si>
  <si>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</si>
  <si>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</si>
  <si>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</si>
  <si>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</si>
  <si>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</si>
  <si>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</si>
  <si>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</si>
  <si>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</si>
  <si>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</si>
  <si>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</si>
  <si>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</si>
  <si>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</si>
  <si>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</si>
  <si>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</si>
  <si>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</si>
  <si>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</si>
  <si>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</si>
  <si>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</si>
  <si>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</si>
  <si>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</si>
  <si>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</si>
  <si>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</si>
  <si>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</si>
  <si>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</si>
  <si>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</si>
  <si>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</si>
  <si>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</si>
  <si>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</si>
  <si>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</si>
  <si>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</si>
  <si>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</si>
  <si>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</si>
  <si>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</si>
  <si>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</si>
  <si>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</si>
  <si>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</si>
  <si>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</si>
  <si>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</si>
  <si>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</si>
  <si>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</si>
  <si>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</si>
  <si>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</si>
  <si>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</si>
  <si>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</si>
  <si>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</si>
  <si>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</si>
  <si>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</si>
  <si>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</si>
  <si>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</si>
  <si>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</si>
  <si>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</si>
  <si>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</si>
  <si>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</si>
  <si>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</si>
  <si>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</si>
  <si>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</si>
  <si>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</si>
  <si>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</si>
  <si>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</si>
  <si>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</si>
  <si>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</si>
  <si>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</si>
  <si>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</si>
  <si>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</si>
  <si>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</si>
  <si>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</si>
  <si>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</si>
  <si>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</si>
  <si>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</si>
  <si>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</si>
  <si>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</si>
  <si>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</si>
  <si>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</si>
  <si>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</si>
  <si>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</si>
  <si>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</si>
  <si>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</si>
  <si>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</si>
  <si>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</si>
  <si>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</si>
  <si>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</si>
  <si>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</si>
  <si>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</si>
  <si>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</si>
  <si>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</si>
  <si>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</si>
  <si>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</si>
  <si>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</si>
  <si>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</si>
  <si>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</si>
  <si>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</si>
  <si>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</si>
  <si>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</si>
  <si>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</si>
  <si>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</si>
  <si>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</si>
  <si>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</si>
  <si>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</si>
  <si>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</si>
  <si>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</si>
  <si>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</si>
  <si>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</si>
  <si>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</si>
  <si>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</si>
  <si>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</si>
  <si>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</si>
  <si>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</si>
  <si>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</si>
  <si>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</si>
  <si>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</si>
  <si>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</si>
  <si>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</si>
  <si>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</si>
  <si>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</si>
  <si>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</si>
  <si>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</si>
  <si>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</si>
  <si>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</si>
  <si>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</si>
  <si>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</si>
  <si>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</si>
  <si>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</si>
  <si>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</si>
  <si>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</si>
  <si>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</si>
  <si>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</si>
  <si>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</si>
  <si>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</si>
  <si>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</si>
  <si>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</si>
  <si>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</si>
  <si>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</si>
  <si>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</si>
  <si>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</si>
  <si>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</si>
  <si>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</si>
  <si>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</si>
  <si>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</si>
  <si>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</si>
  <si>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</si>
  <si>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</si>
  <si>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</si>
  <si>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</si>
  <si>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</si>
  <si>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</si>
  <si>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</si>
  <si>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</si>
  <si>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</si>
  <si>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</si>
  <si>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</si>
  <si>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</si>
  <si>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</si>
  <si>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</si>
  <si>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</si>
  <si>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</si>
  <si>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</si>
  <si>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</si>
  <si>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</si>
  <si>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</si>
  <si>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</si>
  <si>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</si>
  <si>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</si>
  <si>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</si>
  <si>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</si>
  <si>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</si>
  <si>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</si>
  <si>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</si>
  <si>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</si>
  <si>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</si>
  <si>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</si>
  <si>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</si>
  <si>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</si>
  <si>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</si>
  <si>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</si>
  <si>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</si>
  <si>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</si>
  <si>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</si>
  <si>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</si>
  <si>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</si>
  <si>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</si>
  <si>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</si>
  <si>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</si>
  <si>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</si>
  <si>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</si>
  <si>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</si>
  <si>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</si>
  <si>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</si>
  <si>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</si>
  <si>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</si>
  <si>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</si>
  <si>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</si>
  <si>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</si>
  <si>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</si>
  <si>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</si>
  <si>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</si>
  <si>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</si>
  <si>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</si>
  <si>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</si>
  <si>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</si>
  <si>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</si>
  <si>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</si>
  <si>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</si>
  <si>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</si>
  <si>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</si>
  <si>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</si>
  <si>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</si>
  <si>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</si>
  <si>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</si>
  <si>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</si>
  <si>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</si>
  <si>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</si>
  <si>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</si>
  <si>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</si>
  <si>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</si>
  <si>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</si>
  <si>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</si>
  <si>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</si>
  <si>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</si>
  <si>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</si>
  <si>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</si>
  <si>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</si>
  <si>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</si>
  <si>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</si>
  <si>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</si>
  <si>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</si>
  <si>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</si>
  <si>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</si>
  <si>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</si>
  <si>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</si>
  <si>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</si>
  <si>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</si>
  <si>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</si>
  <si>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</si>
  <si>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</si>
  <si>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</si>
  <si>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</si>
  <si>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</si>
  <si>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</si>
  <si>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</si>
  <si>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</si>
  <si>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</si>
  <si>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</si>
  <si>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</si>
  <si>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</si>
  <si>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</si>
  <si>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</si>
  <si>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</si>
  <si>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</si>
  <si>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</si>
  <si>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</si>
  <si>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</si>
  <si>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</si>
  <si>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</si>
  <si>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</si>
  <si>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</si>
  <si>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</si>
  <si>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</si>
  <si>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</si>
  <si>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</si>
  <si>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</si>
  <si>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</si>
  <si>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</si>
  <si>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</si>
  <si>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</si>
  <si>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</si>
  <si>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</si>
  <si>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</si>
  <si>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</si>
  <si>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</si>
  <si>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</si>
  <si>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</si>
  <si>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</si>
  <si>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</si>
  <si>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</si>
  <si>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</si>
  <si>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</si>
  <si>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</si>
  <si>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</si>
  <si>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</si>
  <si>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</si>
  <si>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</si>
  <si>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</si>
  <si>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</si>
  <si>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</si>
  <si>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</si>
  <si>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</si>
  <si>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</si>
  <si>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</si>
  <si>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</si>
  <si>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</si>
  <si>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</si>
  <si>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</si>
  <si>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</si>
  <si>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</si>
  <si>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</si>
  <si>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</si>
  <si>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</si>
  <si>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</si>
  <si>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</si>
  <si>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</si>
  <si>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</si>
  <si>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</si>
  <si>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</si>
  <si>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</si>
  <si>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</si>
  <si>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</si>
  <si>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</si>
  <si>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</si>
  <si>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</si>
  <si>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</si>
  <si>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</si>
  <si>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</si>
  <si>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</si>
  <si>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</si>
  <si>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</si>
  <si>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</si>
  <si>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</si>
  <si>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</si>
  <si>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</si>
  <si>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</si>
  <si>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</si>
  <si>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</si>
  <si>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</si>
  <si>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</si>
  <si>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</si>
  <si>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</si>
  <si>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</si>
  <si>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</si>
  <si>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</si>
  <si>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</si>
  <si>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</si>
  <si>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</si>
  <si>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</si>
  <si>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</si>
  <si>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</si>
  <si>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</si>
  <si>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</si>
  <si>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</si>
  <si>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</si>
  <si>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</si>
  <si>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</si>
  <si>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</si>
  <si>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</si>
  <si>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</si>
  <si>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</si>
  <si>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</si>
  <si>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</si>
  <si>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</si>
  <si>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</si>
  <si>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</si>
  <si>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</si>
  <si>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</si>
  <si>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</si>
  <si>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</si>
  <si>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</si>
  <si>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</si>
  <si>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</si>
  <si>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</si>
  <si>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</si>
  <si>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</si>
  <si>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</si>
  <si>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</si>
  <si>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</si>
  <si>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</si>
  <si>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</si>
  <si>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</si>
  <si>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</si>
  <si>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</si>
  <si>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</si>
  <si>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</si>
  <si>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</si>
  <si>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</si>
  <si>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</si>
  <si>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</si>
  <si>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</si>
  <si>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</si>
  <si>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</si>
  <si>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</si>
  <si>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</si>
  <si>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</si>
  <si>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</si>
  <si>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</si>
  <si>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</si>
  <si>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</si>
  <si>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</si>
  <si>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</si>
  <si>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</si>
  <si>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</si>
  <si>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</si>
  <si>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</si>
  <si>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</si>
  <si>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</si>
  <si>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</si>
  <si>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</si>
  <si>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</si>
  <si>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</si>
  <si>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</si>
  <si>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</si>
  <si>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</si>
  <si>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</si>
  <si>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</si>
  <si>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</si>
  <si>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</si>
  <si>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</si>
  <si>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</si>
  <si>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</si>
  <si>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</si>
  <si>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</si>
  <si>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</si>
  <si>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</si>
  <si>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</si>
  <si>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</si>
  <si>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</si>
  <si>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</si>
  <si>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</si>
  <si>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</si>
  <si>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</si>
  <si>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</si>
  <si>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</si>
  <si>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</si>
  <si>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</si>
  <si>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</si>
  <si>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</si>
  <si>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</si>
  <si>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</si>
  <si>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</si>
  <si>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</si>
  <si>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</si>
  <si>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</si>
  <si>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</si>
  <si>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</si>
  <si>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</si>
  <si>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</si>
  <si>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</si>
  <si>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</si>
  <si>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</si>
  <si>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</si>
  <si>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</si>
  <si>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</si>
  <si>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</si>
  <si>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</si>
  <si>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</si>
  <si>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</si>
  <si>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</si>
  <si>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</si>
  <si>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</si>
  <si>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</si>
  <si>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</si>
  <si>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</si>
  <si>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</si>
  <si>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</si>
  <si>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</si>
  <si>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</si>
  <si>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</si>
  <si>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</si>
  <si>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</si>
  <si>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</si>
  <si>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</si>
  <si>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</si>
  <si>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</si>
  <si>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</si>
  <si>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</si>
  <si>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</si>
  <si>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</si>
  <si>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</si>
  <si>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</si>
  <si>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</si>
  <si>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</si>
  <si>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</si>
  <si>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</si>
  <si>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</si>
  <si>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</si>
  <si>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</si>
  <si>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</si>
  <si>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</si>
  <si>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</si>
  <si>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</si>
  <si>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</si>
  <si>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</si>
  <si>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</si>
  <si>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</si>
  <si>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</si>
  <si>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</si>
  <si>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</si>
  <si>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</si>
  <si>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</si>
  <si>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</si>
  <si>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</si>
  <si>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</si>
  <si>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</si>
  <si>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</si>
  <si>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</si>
  <si>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</si>
  <si>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</si>
  <si>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</si>
  <si>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</si>
  <si>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</si>
  <si>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</si>
  <si>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</si>
  <si>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</si>
  <si>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</si>
  <si>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</si>
  <si>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</si>
  <si>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</si>
  <si>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</si>
  <si>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</si>
  <si>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</si>
  <si>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</si>
  <si>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</si>
  <si>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</si>
  <si>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</si>
  <si>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</si>
  <si>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</si>
  <si>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</si>
  <si>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</si>
  <si>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</si>
  <si>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</si>
  <si>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</si>
  <si>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</si>
  <si>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</si>
  <si>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</si>
  <si>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</si>
  <si>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</si>
  <si>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</si>
  <si>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</si>
  <si>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</si>
  <si>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</si>
  <si>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</si>
  <si>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</si>
  <si>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</si>
  <si>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</si>
  <si>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</si>
  <si>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</si>
  <si>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</si>
  <si>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</si>
  <si>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</si>
  <si>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</si>
  <si>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</si>
  <si>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</si>
  <si>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</si>
  <si>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</si>
  <si>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</si>
  <si>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</si>
  <si>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</si>
  <si>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</si>
  <si>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</si>
  <si>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</si>
  <si>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</si>
  <si>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</si>
  <si>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</si>
  <si>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</si>
  <si>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</si>
  <si>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</si>
  <si>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</si>
  <si>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</si>
  <si>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</si>
  <si>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</si>
  <si>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</si>
  <si>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</si>
  <si>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</si>
  <si>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</si>
  <si>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</si>
  <si>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</si>
  <si>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</si>
  <si>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</si>
  <si>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</si>
  <si>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</si>
  <si>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</si>
  <si>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</si>
  <si>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</si>
  <si>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</si>
  <si>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</si>
  <si>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</si>
  <si>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</si>
  <si>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</si>
  <si>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</si>
  <si>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</si>
  <si>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</si>
  <si>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</si>
  <si>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</si>
  <si>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</si>
  <si>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</si>
  <si>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</si>
  <si>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</si>
  <si>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</si>
  <si>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</si>
  <si>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</si>
  <si>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</si>
  <si>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</si>
  <si>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</si>
  <si>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</si>
  <si>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</si>
  <si>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</si>
  <si>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</si>
  <si>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</si>
  <si>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</si>
  <si>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</si>
  <si>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</si>
  <si>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</si>
  <si>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</si>
  <si>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</si>
  <si>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</si>
  <si>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</si>
  <si>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</si>
  <si>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</si>
  <si>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</si>
  <si>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</si>
  <si>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</si>
  <si>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</si>
  <si>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</si>
  <si>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</si>
  <si>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</si>
  <si>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</si>
  <si>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</si>
  <si>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</si>
  <si>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</si>
  <si>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</si>
  <si>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</si>
  <si>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</si>
  <si>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</si>
  <si>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</si>
  <si>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</si>
  <si>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</si>
  <si>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</si>
  <si>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</si>
  <si>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</si>
  <si>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</si>
  <si>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</si>
  <si>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</si>
  <si>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</si>
  <si>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</si>
  <si>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</si>
  <si>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</si>
  <si>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</si>
  <si>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</si>
  <si>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</si>
  <si>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</si>
  <si>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</si>
  <si>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</si>
  <si>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</si>
  <si>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</si>
  <si>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</si>
  <si>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</si>
  <si>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</si>
  <si>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</si>
  <si>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</si>
  <si>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</si>
  <si>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</si>
  <si>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</si>
  <si>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</si>
  <si>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</si>
  <si>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</si>
  <si>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</si>
  <si>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</si>
  <si>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</si>
  <si>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</si>
  <si>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</si>
  <si>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</si>
  <si>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</si>
  <si>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</si>
  <si>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</si>
  <si>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</si>
  <si>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</si>
  <si>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</si>
  <si>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</si>
  <si>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</si>
  <si>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</si>
  <si>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</si>
  <si>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</si>
  <si>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</si>
  <si>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</si>
  <si>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</si>
  <si>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</si>
  <si>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</si>
  <si>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</si>
  <si>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</si>
  <si>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</si>
  <si>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</si>
  <si>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</si>
  <si>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</si>
  <si>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</si>
  <si>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</si>
  <si>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</si>
  <si>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</si>
  <si>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</si>
  <si>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</si>
  <si>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</si>
  <si>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</si>
  <si>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</si>
  <si>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</si>
  <si>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</si>
  <si>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</si>
  <si>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</si>
  <si>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</si>
  <si>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</si>
  <si>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</si>
  <si>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</si>
  <si>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</si>
  <si>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</si>
  <si>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</si>
  <si>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</si>
  <si>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</si>
  <si>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</si>
  <si>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</si>
  <si>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</si>
  <si>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</si>
  <si>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</si>
  <si>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</si>
  <si>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</si>
  <si>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</si>
  <si>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</si>
  <si>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</si>
  <si>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</si>
  <si>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</si>
  <si>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</si>
  <si>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</si>
  <si>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</si>
  <si>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</si>
  <si>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</si>
  <si>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</si>
  <si>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</si>
  <si>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</si>
  <si>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</si>
  <si>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</si>
  <si>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</si>
  <si>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</si>
  <si>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</si>
  <si>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</si>
  <si>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</si>
  <si>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</si>
  <si>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</si>
  <si>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</si>
  <si>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</si>
  <si>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</si>
  <si>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</si>
  <si>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</si>
  <si>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</si>
  <si>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</si>
  <si>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</si>
  <si>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</si>
  <si>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</si>
  <si>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</si>
  <si>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</si>
  <si>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</si>
  <si>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</si>
  <si>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</si>
  <si>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</si>
  <si>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</si>
  <si>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</si>
  <si>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</si>
  <si>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</si>
  <si>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</si>
  <si>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</si>
  <si>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</si>
  <si>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</si>
  <si>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</si>
  <si>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</si>
  <si>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</si>
  <si>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</si>
  <si>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</si>
  <si>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</si>
  <si>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</si>
  <si>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</si>
  <si>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</si>
  <si>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</si>
  <si>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</si>
  <si>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</si>
  <si>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</si>
  <si>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</si>
  <si>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</si>
  <si>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</si>
  <si>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</si>
  <si>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</si>
  <si>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</si>
  <si>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</si>
  <si>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</si>
  <si>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</si>
  <si>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</si>
  <si>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</si>
  <si>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</si>
  <si>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</si>
  <si>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</si>
  <si>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</si>
  <si>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</si>
  <si>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</si>
  <si>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</si>
  <si>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</si>
  <si>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</si>
  <si>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</si>
  <si>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</si>
  <si>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</si>
  <si>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</si>
  <si>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</si>
  <si>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</si>
  <si>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</si>
  <si>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</si>
  <si>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</si>
  <si>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</si>
  <si>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</si>
  <si>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</si>
  <si>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</si>
  <si>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</si>
  <si>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</si>
  <si>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</si>
  <si>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</si>
  <si>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</si>
  <si>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</si>
  <si>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</si>
  <si>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</si>
  <si>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</si>
  <si>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</si>
  <si>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</si>
  <si>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</si>
  <si>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</si>
  <si>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</si>
  <si>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</si>
  <si>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</si>
  <si>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</si>
  <si>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</si>
  <si>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</si>
  <si>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</si>
  <si>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</si>
  <si>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</si>
  <si>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</si>
  <si>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</si>
  <si>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</si>
  <si>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</si>
  <si>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</si>
  <si>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</si>
  <si>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</si>
  <si>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</si>
  <si>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</si>
  <si>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</si>
  <si>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</si>
  <si>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</si>
  <si>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</si>
  <si>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</si>
  <si>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</si>
  <si>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</si>
  <si>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</si>
  <si>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</si>
  <si>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</si>
  <si>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</si>
  <si>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</si>
  <si>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</si>
  <si>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</si>
  <si>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</si>
  <si>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</si>
  <si>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</si>
  <si>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</si>
  <si>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</si>
  <si>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</si>
  <si>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</si>
  <si>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</si>
  <si>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</si>
  <si>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</si>
  <si>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</si>
  <si>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</si>
  <si>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</si>
  <si>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</si>
  <si>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</si>
  <si>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</si>
  <si>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</si>
  <si>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</si>
  <si>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</si>
  <si>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</si>
  <si>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</si>
  <si>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</si>
  <si>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</si>
  <si>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</si>
  <si>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</si>
  <si>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</si>
  <si>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</si>
  <si>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</si>
  <si>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</si>
  <si>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</si>
  <si>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</si>
  <si>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</si>
  <si>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</si>
  <si>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</si>
  <si>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</si>
  <si>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</si>
  <si>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</si>
  <si>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</si>
  <si>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</si>
  <si>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</si>
  <si>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</si>
  <si>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</si>
  <si>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</si>
  <si>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</si>
  <si>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</si>
  <si>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</si>
  <si>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</si>
  <si>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</si>
  <si>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</si>
  <si>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</si>
  <si>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</si>
  <si>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</si>
  <si>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</si>
  <si>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</si>
  <si>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</si>
  <si>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</si>
  <si>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</si>
  <si>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</si>
  <si>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</si>
  <si>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</si>
  <si>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</si>
  <si>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</si>
  <si>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</si>
  <si>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</si>
  <si>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</si>
  <si>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</si>
  <si>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</si>
  <si>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</si>
  <si>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</si>
  <si>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</si>
  <si>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</si>
  <si>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</si>
  <si>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</si>
  <si>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</si>
  <si>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</si>
  <si>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</si>
  <si>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</si>
  <si>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</si>
  <si>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</si>
  <si>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</si>
  <si>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</si>
  <si>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</si>
  <si>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</si>
  <si>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</si>
  <si>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</si>
  <si>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</si>
  <si>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</si>
  <si>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</si>
  <si>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</si>
  <si>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</si>
  <si>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</si>
  <si>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</si>
  <si>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</si>
  <si>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</si>
  <si>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</si>
  <si>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</si>
  <si>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</si>
  <si>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</si>
  <si>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</si>
  <si>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</si>
  <si>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</si>
  <si>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</si>
  <si>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</si>
  <si>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</si>
  <si>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</si>
  <si>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</si>
  <si>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</si>
  <si>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</si>
  <si>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</si>
  <si>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</si>
  <si>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</si>
  <si>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</si>
  <si>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</si>
  <si>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</si>
  <si>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</si>
  <si>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</si>
  <si>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</si>
  <si>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</si>
  <si>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</si>
  <si>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</si>
  <si>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</si>
  <si>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</si>
  <si>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</si>
  <si>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</si>
  <si>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</si>
  <si>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</si>
  <si>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</si>
  <si>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</si>
  <si>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</si>
  <si>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</si>
  <si>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</si>
  <si>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</si>
  <si>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</si>
  <si>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</si>
  <si>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</si>
  <si>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</si>
  <si>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</si>
  <si>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</si>
  <si>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</si>
  <si>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</si>
  <si>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</si>
  <si>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</si>
  <si>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</si>
  <si>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</si>
  <si>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</si>
  <si>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</si>
  <si>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</si>
  <si>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</si>
  <si>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</si>
  <si>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</si>
  <si>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</si>
  <si>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</si>
  <si>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</si>
  <si>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</si>
  <si>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</si>
  <si>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</si>
  <si>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</si>
  <si>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</si>
  <si>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</si>
  <si>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</si>
  <si>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</si>
  <si>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</si>
  <si>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</si>
  <si>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</si>
  <si>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</si>
  <si>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</si>
  <si>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</si>
  <si>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</si>
  <si>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</si>
  <si>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</si>
  <si>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</si>
  <si>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</si>
  <si>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</si>
  <si>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</si>
  <si>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</si>
  <si>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</si>
  <si>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</si>
  <si>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</si>
  <si>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</si>
  <si>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</si>
  <si>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</si>
  <si>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</si>
  <si>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</si>
  <si>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</si>
  <si>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</si>
  <si>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</si>
  <si>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</si>
  <si>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</si>
  <si>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</si>
  <si>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</si>
  <si>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</si>
  <si>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</si>
  <si>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</si>
  <si>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</si>
  <si>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</si>
  <si>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</si>
  <si>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</si>
  <si>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</si>
  <si>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</si>
  <si>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</si>
  <si>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</si>
  <si>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</si>
  <si>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</si>
  <si>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</si>
  <si>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</si>
  <si>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</si>
  <si>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</si>
  <si>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</si>
  <si>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</si>
  <si>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</si>
  <si>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</si>
  <si>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</si>
  <si>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</si>
  <si>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</si>
  <si>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</si>
  <si>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</si>
  <si>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</si>
  <si>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</si>
  <si>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</si>
  <si>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</si>
  <si>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</si>
  <si>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</si>
  <si>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</si>
  <si>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</si>
  <si>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</si>
  <si>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</si>
  <si>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</si>
  <si>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</si>
  <si>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</si>
  <si>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</si>
  <si>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</si>
  <si>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</si>
  <si>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</si>
  <si>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</si>
  <si>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</si>
  <si>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</si>
  <si>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</si>
  <si>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</si>
  <si>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</si>
  <si>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</si>
  <si>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</si>
  <si>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</si>
  <si>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</si>
  <si>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</si>
  <si>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</si>
  <si>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</si>
  <si>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</si>
  <si>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</si>
  <si>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</si>
  <si>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</si>
  <si>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</si>
  <si>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</si>
  <si>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</si>
  <si>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</si>
  <si>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</si>
  <si>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</si>
  <si>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</si>
  <si>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</si>
  <si>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</si>
  <si>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</si>
  <si>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</si>
  <si>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</si>
  <si>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</si>
  <si>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</si>
  <si>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</si>
  <si>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</si>
  <si>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</si>
  <si>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</si>
  <si>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</si>
  <si>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</si>
  <si>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</si>
  <si>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</si>
  <si>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</si>
  <si>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</si>
  <si>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</si>
  <si>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</si>
  <si>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</si>
  <si>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</si>
  <si>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</si>
  <si>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</si>
  <si>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</si>
  <si>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</si>
  <si>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</si>
  <si>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</si>
  <si>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</si>
  <si>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</si>
  <si>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</si>
  <si>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</si>
  <si>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</si>
  <si>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</si>
  <si>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</si>
  <si>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</si>
  <si>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</si>
  <si>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</si>
  <si>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</si>
  <si>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</si>
  <si>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</si>
  <si>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</si>
  <si>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</si>
  <si>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</si>
  <si>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</si>
  <si>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</si>
  <si>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</si>
  <si>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</si>
  <si>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</si>
  <si>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</si>
  <si>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</si>
  <si>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</si>
  <si>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</si>
  <si>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</si>
  <si>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</si>
  <si>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</si>
  <si>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</si>
  <si>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</si>
  <si>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</si>
  <si>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</si>
  <si>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</si>
  <si>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</si>
  <si>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</si>
  <si>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</si>
  <si>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</si>
  <si>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</si>
  <si>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</si>
  <si>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</si>
  <si>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</si>
  <si>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</si>
  <si>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</si>
  <si>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</si>
  <si>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</si>
  <si>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</si>
  <si>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</si>
  <si>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</si>
  <si>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</si>
  <si>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</si>
  <si>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</si>
  <si>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</si>
  <si>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</si>
  <si>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</si>
  <si>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</si>
  <si>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</si>
  <si>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</si>
  <si>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</si>
  <si>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</si>
  <si>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</si>
  <si>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</si>
  <si>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</si>
  <si>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</si>
  <si>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</si>
  <si>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</si>
  <si>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</si>
  <si>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</si>
  <si>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</si>
  <si>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</si>
  <si>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</si>
  <si>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</si>
  <si>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</si>
  <si>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</si>
  <si>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</si>
  <si>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</si>
  <si>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</si>
  <si>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</si>
  <si>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</si>
  <si>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</si>
  <si>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</si>
  <si>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</si>
  <si>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</si>
  <si>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</si>
  <si>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</si>
  <si>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</si>
  <si>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</si>
  <si>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</si>
  <si>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</si>
  <si>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</si>
  <si>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</si>
  <si>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</si>
  <si>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</si>
  <si>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</si>
  <si>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</si>
  <si>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</si>
  <si>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</si>
  <si>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</si>
  <si>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</si>
  <si>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</si>
  <si>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</si>
  <si>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</si>
  <si>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</si>
  <si>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</si>
  <si>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</si>
  <si>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</si>
  <si>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</si>
  <si>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</si>
  <si>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</si>
  <si>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</si>
  <si>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</si>
  <si>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</si>
  <si>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</si>
  <si>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</si>
  <si>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</si>
  <si>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</si>
  <si>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</si>
  <si>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</si>
  <si>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</si>
  <si>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</si>
  <si>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</si>
  <si>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</si>
  <si>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</si>
  <si>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</si>
  <si>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</si>
  <si>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</si>
  <si>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</si>
  <si>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</si>
  <si>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</si>
  <si>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</si>
  <si>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</si>
  <si>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</si>
  <si>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</si>
  <si>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</si>
  <si>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</si>
  <si>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</si>
  <si>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</si>
  <si>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</si>
  <si>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</si>
  <si>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</si>
  <si>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</si>
  <si>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</si>
  <si>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</si>
  <si>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</si>
  <si>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</si>
  <si>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</si>
  <si>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</si>
  <si>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</si>
  <si>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</si>
  <si>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</si>
  <si>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</si>
  <si>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</si>
  <si>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</si>
  <si>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</si>
  <si>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</si>
  <si>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</si>
  <si>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</si>
  <si>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</si>
  <si>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</si>
  <si>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</si>
  <si>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</si>
  <si>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</si>
  <si>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</si>
  <si>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</si>
  <si>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</si>
  <si>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</si>
  <si>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</si>
  <si>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</si>
  <si>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</si>
  <si>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</si>
  <si>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</si>
  <si>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</si>
  <si>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</si>
  <si>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</si>
  <si>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</si>
  <si>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</si>
  <si>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</si>
  <si>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</si>
  <si>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</si>
  <si>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</si>
  <si>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</si>
  <si>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</si>
  <si>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</si>
  <si>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</si>
  <si>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</si>
  <si>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</si>
  <si>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</si>
  <si>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</si>
  <si>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</si>
  <si>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</si>
  <si>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</si>
  <si>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</si>
  <si>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</si>
  <si>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</si>
  <si>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</si>
  <si>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</si>
  <si>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</si>
  <si>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</si>
  <si>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</si>
  <si>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</si>
  <si>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</si>
  <si>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</si>
  <si>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</si>
  <si>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</si>
  <si>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</si>
  <si>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</si>
  <si>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</si>
  <si>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</si>
  <si>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</si>
  <si>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</si>
  <si>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</si>
  <si>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</si>
  <si>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</si>
  <si>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</si>
  <si>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</si>
  <si>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</si>
  <si>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</si>
  <si>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</si>
  <si>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</si>
  <si>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</si>
  <si>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</si>
  <si>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</si>
  <si>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</si>
  <si>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</si>
  <si>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</si>
  <si>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</si>
  <si>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</si>
  <si>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</si>
  <si>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</si>
  <si>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</si>
  <si>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</si>
  <si>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</si>
  <si>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</si>
  <si>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</si>
  <si>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</si>
  <si>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</si>
  <si>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</si>
  <si>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</si>
  <si>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</si>
  <si>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</si>
  <si>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</si>
  <si>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</si>
  <si>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</si>
  <si>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</si>
  <si>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</si>
  <si>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</si>
  <si>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</si>
  <si>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</si>
  <si>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</si>
  <si>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</si>
  <si>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</si>
  <si>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</si>
  <si>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</si>
  <si>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</si>
  <si>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</si>
  <si>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</si>
  <si>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</si>
  <si>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</si>
  <si>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</si>
  <si>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</si>
  <si>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</si>
  <si>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</si>
  <si>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</si>
  <si>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</si>
  <si>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</si>
  <si>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</si>
  <si>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</si>
  <si>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</si>
  <si>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</si>
  <si>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</si>
  <si>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</si>
  <si>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</si>
  <si>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</si>
  <si>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</si>
  <si>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</si>
  <si>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</si>
  <si>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</si>
  <si>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</si>
  <si>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</si>
  <si>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</si>
  <si>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</si>
  <si>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</si>
  <si>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</si>
  <si>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</si>
  <si>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</si>
  <si>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</si>
  <si>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</si>
  <si>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</si>
  <si>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</si>
  <si>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</si>
  <si>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</si>
  <si>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</si>
  <si>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</si>
  <si>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</si>
  <si>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</si>
  <si>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</si>
  <si>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</si>
  <si>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</si>
  <si>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</si>
  <si>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</si>
  <si>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</si>
  <si>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</si>
  <si>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</si>
  <si>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</si>
  <si>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</si>
  <si>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</si>
  <si>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</si>
  <si>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</si>
  <si>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</si>
  <si>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</si>
  <si>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</si>
  <si>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</si>
  <si>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</si>
  <si>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</si>
  <si>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</si>
  <si>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</si>
  <si>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</si>
  <si>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</si>
  <si>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</si>
  <si>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</si>
  <si>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</si>
  <si>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</si>
  <si>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</si>
  <si>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</si>
  <si>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</si>
  <si>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</si>
  <si>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</si>
  <si>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</si>
  <si>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</si>
  <si>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</si>
  <si>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</si>
  <si>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</si>
  <si>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</si>
  <si>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</si>
  <si>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</si>
  <si>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</si>
  <si>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</si>
  <si>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</si>
  <si>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</si>
  <si>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</si>
  <si>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</si>
  <si>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</si>
  <si>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</si>
  <si>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</si>
  <si>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</si>
  <si>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</si>
  <si>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</si>
  <si>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</si>
  <si>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</si>
  <si>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</si>
  <si>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</si>
  <si>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</si>
  <si>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</si>
  <si>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</si>
  <si>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</si>
  <si>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</si>
  <si>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</si>
  <si>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</si>
  <si>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</si>
  <si>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</si>
  <si>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</si>
  <si>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</si>
  <si>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</si>
  <si>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</si>
  <si>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</si>
  <si>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</si>
  <si>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</si>
  <si>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</si>
  <si>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</si>
  <si>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</si>
  <si>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</si>
  <si>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</si>
  <si>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</si>
  <si>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</si>
  <si>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</si>
  <si>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</si>
  <si>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</si>
  <si>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</si>
  <si>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</si>
  <si>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</si>
  <si>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</si>
  <si>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</si>
  <si>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</si>
  <si>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</si>
  <si>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</si>
  <si>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</si>
  <si>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</si>
  <si>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</si>
  <si>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</si>
  <si>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</si>
  <si>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</si>
  <si>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</si>
  <si>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</si>
  <si>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</si>
  <si>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</si>
  <si>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</si>
  <si>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</si>
  <si>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</si>
  <si>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</si>
  <si>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</si>
  <si>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</si>
  <si>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</si>
  <si>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</si>
  <si>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</si>
  <si>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</si>
  <si>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</si>
  <si>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</si>
  <si>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</si>
  <si>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</si>
  <si>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</si>
  <si>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</si>
  <si>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</si>
  <si>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</si>
  <si>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</si>
  <si>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</si>
  <si>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</si>
  <si>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</si>
  <si>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</si>
  <si>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</si>
  <si>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</si>
  <si>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</si>
  <si>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</si>
  <si>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</si>
  <si>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</si>
  <si>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</si>
  <si>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</si>
  <si>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</si>
  <si>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</si>
  <si>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</si>
  <si>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</si>
  <si>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</si>
  <si>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</si>
  <si>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</si>
  <si>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</si>
  <si>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</si>
  <si>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</si>
  <si>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</si>
  <si>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</si>
  <si>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</si>
  <si>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</si>
  <si>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</si>
  <si>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</si>
  <si>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</si>
  <si>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</si>
  <si>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</si>
  <si>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</si>
  <si>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</si>
  <si>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</si>
  <si>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</si>
  <si>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</si>
  <si>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</si>
  <si>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</si>
  <si>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</si>
  <si>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</si>
  <si>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</si>
  <si>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</si>
  <si>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</si>
  <si>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</si>
  <si>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</si>
  <si>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</si>
  <si>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</si>
  <si>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</si>
  <si>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</si>
  <si>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</si>
  <si>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</si>
  <si>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</si>
  <si>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</si>
  <si>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</si>
  <si>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</si>
  <si>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</si>
  <si>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</si>
  <si>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</si>
  <si>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</si>
  <si>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</si>
  <si>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</si>
  <si>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</si>
  <si>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</si>
  <si>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</si>
  <si>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</si>
  <si>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</si>
  <si>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</si>
  <si>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</si>
  <si>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</si>
  <si>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</si>
  <si>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</si>
  <si>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</si>
  <si>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</si>
  <si>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</si>
  <si>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</si>
  <si>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</si>
  <si>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</si>
  <si>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</si>
  <si>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</si>
  <si>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</si>
  <si>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</si>
  <si>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</si>
  <si>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</si>
  <si>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</si>
  <si>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</si>
  <si>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</si>
  <si>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</si>
  <si>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</si>
  <si>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</si>
  <si>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</si>
  <si>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</si>
  <si>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</si>
  <si>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</si>
  <si>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</si>
  <si>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</si>
  <si>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</si>
  <si>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</si>
  <si>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</si>
  <si>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</si>
  <si>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</si>
  <si>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</si>
  <si>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</si>
  <si>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</si>
  <si>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</si>
  <si>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</si>
  <si>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</si>
  <si>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</si>
  <si>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</si>
  <si>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</si>
  <si>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</si>
  <si>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</si>
  <si>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</si>
  <si>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</si>
  <si>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</si>
  <si>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</si>
  <si>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</si>
  <si>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</si>
  <si>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</si>
  <si>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</si>
  <si>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</si>
  <si>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</si>
  <si>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</si>
  <si>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</si>
  <si>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</si>
  <si>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</si>
  <si>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</si>
  <si>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</si>
  <si>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</si>
  <si>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</si>
  <si>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</si>
  <si>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</si>
  <si>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</si>
  <si>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</si>
  <si>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</si>
  <si>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</si>
  <si>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</si>
  <si>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</si>
  <si>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</si>
  <si>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</si>
  <si>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</si>
  <si>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</si>
  <si>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</si>
  <si>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</si>
  <si>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</si>
  <si>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</si>
  <si>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</si>
  <si>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</si>
  <si>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</si>
  <si>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</si>
  <si>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</si>
  <si>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</si>
  <si>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</si>
  <si>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</si>
  <si>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</si>
  <si>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</si>
  <si>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</si>
  <si>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</si>
  <si>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</si>
  <si>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</si>
  <si>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</si>
  <si>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</si>
  <si>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</si>
  <si>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</si>
  <si>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</si>
  <si>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</si>
  <si>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</si>
  <si>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</si>
  <si>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</si>
  <si>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</si>
  <si>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</si>
  <si>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</si>
  <si>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</si>
  <si>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</si>
  <si>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</si>
  <si>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</si>
  <si>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</si>
  <si>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</si>
  <si>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</si>
  <si>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</si>
  <si>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</si>
  <si>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</si>
  <si>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</si>
  <si>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</si>
  <si>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</si>
  <si>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</si>
  <si>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</si>
  <si>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</si>
  <si>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</si>
  <si>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</si>
  <si>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</si>
  <si>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</si>
  <si>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</si>
  <si>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</si>
  <si>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</si>
  <si>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</si>
  <si>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</si>
  <si>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</si>
  <si>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</si>
  <si>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</si>
  <si>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</si>
  <si>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</si>
  <si>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</si>
  <si>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</si>
  <si>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</si>
  <si>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</si>
  <si>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</si>
  <si>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</si>
  <si>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</si>
  <si>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</si>
  <si>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</si>
  <si>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</si>
  <si>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</si>
  <si>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</si>
  <si>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</si>
  <si>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</si>
  <si>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</si>
  <si>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</si>
  <si>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</si>
  <si>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</si>
  <si>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</si>
  <si>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</si>
  <si>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</si>
  <si>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</si>
  <si>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</si>
  <si>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</si>
  <si>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</si>
  <si>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</si>
  <si>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</si>
  <si>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</si>
  <si>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</si>
  <si>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</si>
  <si>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</si>
  <si>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</si>
  <si>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</si>
  <si>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</si>
  <si>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</si>
  <si>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</si>
  <si>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</si>
  <si>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</si>
  <si>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</si>
  <si>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</si>
  <si>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</si>
  <si>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</si>
  <si>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</si>
  <si>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</si>
  <si>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</si>
  <si>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</si>
  <si>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</si>
  <si>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</si>
  <si>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</si>
  <si>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</si>
  <si>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</si>
  <si>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</si>
  <si>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</si>
  <si>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</si>
  <si>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</si>
  <si>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</si>
  <si>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</si>
  <si>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</si>
  <si>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</si>
  <si>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</si>
  <si>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</si>
  <si>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</si>
  <si>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</si>
  <si>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</si>
  <si>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</si>
  <si>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</si>
  <si>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</si>
  <si>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</si>
  <si>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</si>
  <si>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</si>
  <si>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</si>
  <si>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</si>
  <si>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</si>
  <si>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</si>
  <si>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</si>
  <si>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</si>
  <si>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</si>
  <si>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</si>
  <si>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</si>
  <si>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</si>
  <si>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</si>
  <si>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</si>
  <si>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</si>
  <si>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</si>
  <si>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</si>
  <si>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</si>
  <si>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</si>
  <si>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</si>
  <si>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</si>
  <si>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</si>
  <si>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</si>
  <si>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</si>
  <si>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</si>
  <si>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</si>
  <si>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</si>
  <si>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</si>
  <si>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</si>
  <si>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</si>
  <si>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</si>
  <si>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</si>
  <si>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</si>
  <si>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</si>
  <si>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</si>
  <si>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</si>
  <si>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</si>
  <si>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</si>
  <si>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</si>
  <si>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</si>
  <si>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</si>
  <si>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</si>
  <si>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</si>
  <si>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</si>
  <si>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</si>
  <si>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</si>
  <si>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</si>
  <si>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</si>
  <si>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</si>
  <si>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</si>
  <si>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</si>
  <si>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</si>
  <si>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</si>
  <si>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</si>
  <si>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</si>
  <si>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</si>
  <si>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</si>
  <si>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</si>
  <si>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</si>
  <si>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</si>
  <si>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</si>
  <si>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</si>
  <si>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</si>
  <si>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</si>
  <si>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</si>
  <si>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</si>
  <si>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</si>
  <si>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</si>
  <si>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</si>
  <si>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</si>
  <si>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</si>
  <si>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</si>
  <si>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</si>
  <si>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</si>
  <si>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</si>
  <si>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</si>
  <si>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</si>
  <si>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</si>
  <si>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</si>
  <si>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</si>
  <si>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</si>
  <si>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</si>
  <si>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</si>
  <si>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</si>
  <si>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</si>
  <si>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</si>
  <si>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</si>
  <si>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</si>
  <si>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</si>
  <si>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</si>
  <si>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</si>
  <si>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</si>
  <si>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</si>
  <si>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</si>
  <si>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</si>
  <si>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</si>
  <si>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</si>
  <si>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</si>
  <si>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</si>
  <si>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</si>
  <si>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</si>
  <si>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</si>
  <si>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</si>
  <si>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</si>
  <si>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</si>
  <si>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</si>
  <si>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</si>
  <si>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</si>
  <si>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</si>
  <si>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</si>
  <si>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</si>
  <si>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</si>
  <si>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</si>
  <si>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</si>
  <si>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</si>
  <si>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</si>
  <si>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</si>
  <si>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</si>
  <si>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</si>
  <si>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</si>
  <si>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</si>
  <si>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</si>
  <si>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</si>
  <si>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</si>
  <si>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</si>
  <si>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</si>
  <si>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</si>
  <si>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</si>
  <si>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</si>
  <si>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</si>
  <si>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</si>
  <si>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</si>
  <si>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</si>
  <si>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</si>
  <si>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</si>
  <si>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</si>
  <si>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</si>
  <si>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</si>
  <si>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</si>
  <si>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</si>
  <si>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</si>
  <si>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</si>
  <si>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</si>
  <si>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</si>
  <si>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</si>
  <si>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</si>
  <si>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</si>
  <si>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</si>
  <si>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</si>
  <si>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</si>
  <si>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</si>
  <si>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</si>
  <si>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</si>
  <si>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</si>
  <si>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</si>
  <si>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</si>
  <si>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</si>
  <si>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</si>
  <si>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</si>
  <si>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</si>
  <si>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</si>
  <si>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</si>
  <si>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</si>
  <si>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</si>
  <si>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</si>
  <si>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</si>
  <si>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</si>
  <si>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</si>
  <si>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</si>
  <si>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</si>
  <si>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</si>
  <si>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</si>
  <si>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</si>
  <si>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</si>
  <si>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</si>
  <si>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</si>
  <si>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</si>
  <si>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</si>
  <si>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</si>
  <si>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</si>
  <si>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</si>
  <si>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</si>
  <si>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</si>
  <si>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</si>
  <si>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</si>
  <si>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</si>
  <si>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</si>
  <si>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</si>
  <si>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</si>
  <si>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</si>
  <si>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</si>
  <si>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</si>
  <si>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</si>
  <si>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</si>
  <si>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</si>
  <si>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</si>
  <si>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</si>
  <si>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</si>
  <si>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</si>
  <si>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</si>
  <si>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</si>
  <si>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</si>
  <si>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</si>
  <si>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</si>
  <si>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</si>
  <si>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</si>
  <si>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</si>
  <si>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</si>
  <si>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</si>
  <si>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</si>
  <si>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</si>
  <si>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</si>
  <si>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</si>
  <si>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</si>
  <si>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</si>
  <si>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</si>
  <si>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</si>
  <si>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</si>
  <si>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</si>
  <si>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</si>
  <si>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</si>
  <si>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</si>
  <si>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</si>
  <si>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</si>
  <si>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</si>
  <si>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</si>
  <si>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</si>
  <si>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</si>
  <si>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</si>
  <si>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</si>
  <si>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</si>
  <si>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</si>
  <si>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</si>
  <si>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</si>
  <si>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</si>
  <si>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</si>
  <si>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</si>
  <si>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</si>
  <si>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</si>
  <si>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</si>
  <si>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</si>
  <si>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</si>
  <si>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</si>
  <si>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</si>
  <si>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</si>
  <si>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</si>
  <si>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</si>
  <si>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</si>
  <si>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</si>
  <si>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</si>
  <si>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</si>
  <si>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</si>
  <si>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</si>
  <si>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</si>
  <si>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</si>
  <si>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</si>
  <si>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</si>
  <si>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</si>
  <si>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</si>
  <si>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</si>
  <si>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</si>
  <si>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</si>
  <si>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</si>
  <si>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</si>
  <si>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</si>
  <si>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</si>
  <si>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</si>
  <si>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</si>
  <si>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</si>
  <si>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</si>
  <si>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</si>
  <si>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</si>
  <si>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</si>
  <si>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</si>
  <si>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</si>
  <si>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</si>
  <si>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</si>
  <si>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</si>
  <si>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</si>
  <si>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</si>
  <si>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</si>
  <si>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</si>
  <si>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</si>
  <si>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</si>
  <si>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</si>
  <si>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</si>
  <si>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</si>
  <si>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</si>
  <si>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</si>
  <si>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</si>
  <si>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</si>
  <si>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</si>
  <si>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</si>
  <si>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</si>
  <si>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</si>
  <si>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</si>
  <si>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</si>
  <si>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</si>
  <si>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</si>
  <si>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</si>
  <si>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</si>
  <si>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</si>
  <si>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</si>
  <si>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</si>
  <si>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</si>
  <si>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</si>
  <si>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</si>
  <si>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</si>
  <si>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</si>
  <si>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</si>
  <si>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</si>
  <si>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</si>
  <si>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</si>
  <si>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</si>
  <si>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</si>
  <si>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</si>
  <si>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</si>
  <si>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</si>
  <si>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</si>
  <si>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</si>
  <si>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</si>
  <si>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</si>
  <si>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</si>
  <si>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</si>
  <si>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</si>
  <si>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</si>
  <si>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</si>
  <si>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</si>
  <si>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</si>
  <si>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</si>
  <si>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</si>
  <si>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</si>
  <si>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</si>
  <si>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</si>
  <si>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</si>
  <si>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</si>
  <si>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</si>
  <si>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</si>
  <si>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</si>
  <si>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</si>
  <si>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</si>
  <si>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</si>
  <si>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</si>
  <si>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</si>
  <si>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</si>
  <si>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</si>
  <si>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</si>
  <si>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</si>
  <si>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</si>
  <si>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</si>
  <si>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</si>
  <si>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</si>
  <si>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</si>
  <si>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</si>
  <si>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</si>
  <si>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</si>
  <si>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</si>
  <si>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</si>
  <si>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</si>
  <si>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</si>
  <si>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</si>
  <si>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</si>
  <si>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</si>
  <si>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</si>
  <si>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</si>
  <si>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</si>
  <si>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</si>
  <si>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</si>
  <si>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</si>
  <si>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</si>
  <si>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</si>
  <si>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</si>
  <si>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</si>
  <si>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</si>
  <si>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</si>
  <si>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</si>
  <si>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</si>
  <si>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</si>
  <si>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</si>
  <si>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</si>
  <si>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</si>
  <si>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</si>
  <si>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</si>
  <si>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</si>
  <si>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</si>
  <si>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</si>
  <si>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</si>
  <si>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</si>
  <si>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</si>
  <si>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</si>
  <si>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</si>
  <si>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</si>
  <si>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</si>
  <si>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</si>
  <si>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</si>
  <si>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</si>
  <si>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</si>
  <si>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</si>
  <si>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</si>
  <si>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</si>
  <si>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</si>
  <si>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</si>
  <si>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</si>
  <si>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</si>
  <si>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</si>
  <si>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</si>
  <si>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</si>
  <si>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</si>
  <si>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</si>
  <si>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</si>
  <si>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</si>
  <si>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</si>
  <si>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</si>
  <si>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</si>
  <si>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</si>
  <si>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</si>
  <si>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</si>
  <si>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</si>
  <si>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</si>
  <si>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</si>
  <si>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</si>
  <si>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</si>
  <si>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</si>
  <si>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</si>
  <si>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</si>
  <si>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</si>
  <si>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</si>
  <si>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</si>
  <si>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</si>
  <si>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</si>
  <si>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</si>
  <si>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</si>
  <si>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</si>
  <si>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</si>
  <si>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</si>
  <si>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</si>
  <si>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</si>
  <si>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</si>
  <si>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</si>
  <si>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</si>
  <si>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</si>
  <si>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</si>
  <si>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</si>
  <si>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</si>
  <si>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</si>
  <si>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</si>
  <si>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</si>
  <si>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</si>
  <si>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</si>
  <si>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</si>
  <si>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</si>
  <si>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</si>
  <si>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</si>
  <si>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</si>
  <si>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</si>
  <si>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</si>
  <si>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</si>
  <si>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</si>
  <si>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</si>
  <si>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</si>
  <si>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</si>
  <si>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</si>
  <si>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</si>
  <si>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</si>
  <si>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</si>
  <si>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</si>
  <si>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</si>
  <si>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</si>
  <si>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</si>
  <si>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</si>
  <si>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</si>
  <si>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</si>
  <si>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</si>
  <si>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</si>
  <si>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</si>
  <si>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</si>
  <si>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</si>
  <si>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</si>
  <si>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</si>
  <si>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</si>
  <si>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</si>
  <si>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</si>
  <si>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</si>
  <si>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</si>
  <si>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</si>
  <si>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</si>
  <si>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</si>
  <si>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</si>
  <si>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</si>
  <si>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</si>
  <si>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</si>
  <si>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</si>
  <si>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</si>
  <si>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</si>
  <si>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</si>
  <si>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</si>
  <si>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</si>
  <si>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</si>
  <si>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</si>
  <si>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</si>
  <si>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</si>
  <si>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</si>
  <si>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</si>
  <si>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</si>
  <si>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</si>
  <si>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</si>
  <si>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</si>
  <si>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</si>
  <si>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</si>
  <si>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</si>
  <si>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</si>
  <si>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</si>
  <si>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</si>
  <si>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</si>
  <si>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</si>
  <si>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</si>
  <si>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</si>
  <si>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</si>
  <si>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</si>
  <si>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</si>
  <si>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</si>
  <si>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</si>
  <si>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</si>
  <si>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</si>
  <si>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</si>
  <si>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</si>
  <si>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</si>
  <si>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</si>
  <si>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</si>
  <si>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</si>
  <si>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</si>
  <si>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</si>
  <si>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</si>
  <si>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</si>
  <si>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</si>
  <si>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</si>
  <si>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</si>
  <si>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</si>
  <si>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</si>
  <si>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</si>
  <si>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</si>
  <si>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</si>
  <si>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</si>
  <si>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</si>
  <si>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</si>
  <si>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</si>
  <si>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</si>
  <si>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</si>
  <si>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</si>
  <si>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</si>
  <si>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</si>
  <si>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</si>
  <si>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</si>
  <si>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</si>
  <si>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</si>
  <si>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</si>
  <si>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</si>
  <si>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</si>
  <si>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</si>
  <si>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</si>
  <si>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</si>
  <si>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</si>
  <si>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</si>
  <si>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</si>
  <si>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</si>
  <si>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</si>
  <si>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</si>
  <si>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</si>
  <si>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</si>
  <si>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</si>
  <si>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</si>
  <si>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</si>
  <si>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</si>
  <si>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</si>
  <si>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</si>
  <si>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</si>
  <si>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</si>
  <si>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</si>
  <si>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</si>
  <si>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</si>
  <si>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</si>
  <si>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</si>
  <si>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</si>
  <si>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</si>
  <si>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</si>
  <si>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</si>
  <si>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</si>
  <si>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</si>
  <si>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</si>
  <si>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</si>
  <si>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</si>
  <si>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</si>
  <si>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</si>
  <si>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</si>
  <si>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</si>
  <si>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</si>
  <si>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</si>
  <si>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</si>
  <si>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</si>
  <si>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</si>
  <si>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</si>
  <si>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</si>
  <si>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</si>
  <si>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</si>
  <si>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</si>
  <si>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</si>
  <si>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</si>
  <si>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</si>
  <si>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</si>
  <si>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</si>
  <si>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</si>
  <si>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</si>
  <si>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</si>
  <si>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</si>
  <si>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</si>
  <si>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</si>
  <si>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</si>
  <si>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</si>
  <si>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</si>
  <si>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</si>
  <si>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</si>
  <si>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</si>
  <si>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</si>
  <si>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</si>
  <si>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</si>
  <si>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</si>
  <si>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</si>
  <si>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</si>
  <si>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</si>
  <si>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</si>
  <si>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</si>
  <si>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</si>
  <si>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</si>
  <si>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</si>
  <si>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</si>
  <si>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</si>
  <si>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</si>
  <si>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</si>
  <si>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</si>
  <si>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</si>
  <si>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</si>
  <si>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</si>
  <si>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</si>
  <si>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</si>
  <si>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</si>
  <si>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</si>
  <si>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</si>
  <si>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</si>
  <si>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</si>
  <si>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</si>
  <si>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</si>
  <si>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</si>
  <si>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</si>
  <si>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</si>
  <si>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</si>
  <si>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</si>
  <si>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</si>
  <si>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</si>
  <si>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</si>
  <si>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</si>
  <si>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</si>
  <si>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</si>
  <si>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</si>
  <si>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</si>
  <si>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</si>
  <si>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</si>
  <si>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</si>
  <si>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</si>
  <si>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</si>
  <si>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</si>
  <si>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</si>
  <si>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</si>
  <si>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</si>
  <si>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</si>
  <si>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</si>
  <si>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</si>
  <si>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</si>
  <si>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</si>
  <si>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</si>
  <si>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</si>
  <si>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</si>
  <si>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</si>
  <si>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</si>
  <si>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</si>
  <si>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</si>
  <si>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</si>
  <si>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</si>
  <si>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</si>
  <si>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</si>
  <si>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</si>
  <si>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</si>
  <si>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</si>
  <si>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</si>
  <si>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</si>
  <si>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</si>
  <si>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</si>
  <si>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</si>
  <si>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</si>
  <si>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</si>
  <si>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</si>
  <si>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</si>
  <si>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</si>
  <si>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</si>
  <si>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</si>
  <si>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</si>
  <si>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</si>
  <si>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</si>
  <si>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</si>
  <si>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</si>
  <si>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</si>
  <si>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</si>
  <si>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</si>
  <si>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</si>
  <si>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</si>
  <si>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</si>
  <si>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</si>
  <si>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</si>
  <si>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</si>
  <si>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</si>
  <si>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</si>
  <si>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</si>
  <si>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</si>
  <si>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</si>
  <si>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</si>
  <si>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</si>
  <si>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</si>
  <si>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</si>
  <si>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</si>
  <si>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</si>
  <si>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</si>
  <si>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</si>
  <si>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</si>
  <si>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</si>
  <si>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</si>
  <si>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</si>
  <si>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</si>
  <si>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</si>
  <si>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</si>
  <si>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</si>
  <si>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</si>
  <si>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</si>
  <si>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</si>
  <si>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</si>
  <si>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</si>
  <si>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</si>
  <si>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</si>
  <si>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</si>
  <si>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</si>
  <si>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</si>
  <si>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</si>
  <si>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</si>
  <si>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</si>
  <si>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</si>
  <si>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</si>
  <si>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</si>
  <si>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</si>
  <si>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</si>
  <si>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</si>
  <si>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</si>
  <si>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</si>
  <si>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</si>
  <si>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</si>
  <si>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</si>
  <si>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</si>
  <si>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</si>
  <si>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</si>
  <si>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</si>
  <si>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</si>
  <si>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</si>
  <si>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</si>
  <si>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</si>
  <si>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</si>
  <si>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</si>
  <si>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</si>
  <si>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</si>
  <si>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</si>
  <si>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</si>
  <si>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</si>
  <si>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</si>
  <si>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</si>
  <si>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</si>
  <si>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</si>
  <si>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</si>
  <si>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</si>
  <si>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</si>
  <si>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</si>
  <si>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</si>
  <si>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</si>
  <si>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</si>
  <si>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</si>
  <si>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</si>
  <si>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</si>
  <si>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</si>
  <si>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</si>
  <si>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</si>
  <si>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</si>
  <si>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</si>
  <si>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</si>
  <si>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</si>
  <si>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</si>
  <si>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</si>
  <si>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</si>
  <si>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</si>
  <si>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</si>
  <si>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</si>
  <si>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</si>
  <si>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</si>
  <si>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</si>
  <si>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</si>
  <si>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</si>
  <si>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</si>
  <si>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</si>
  <si>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</si>
  <si>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</si>
  <si>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</si>
  <si>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</si>
  <si>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</si>
  <si>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</si>
  <si>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</si>
  <si>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</si>
  <si>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</si>
  <si>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</si>
  <si>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</si>
  <si>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</si>
  <si>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</si>
  <si>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</si>
  <si>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</si>
  <si>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</si>
  <si>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</si>
  <si>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</si>
  <si>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</si>
  <si>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</si>
  <si>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</si>
  <si>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</si>
  <si>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</si>
  <si>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</si>
  <si>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</si>
  <si>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</si>
  <si>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</si>
  <si>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</si>
  <si>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</si>
  <si>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</si>
  <si>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</si>
  <si>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</si>
  <si>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</si>
  <si>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</si>
  <si>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</si>
  <si>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</si>
  <si>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</si>
  <si>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</si>
  <si>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</si>
  <si>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</si>
  <si>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</si>
  <si>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</si>
  <si>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</si>
  <si>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</si>
  <si>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</si>
  <si>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</si>
  <si>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</si>
  <si>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</si>
  <si>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</si>
  <si>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</si>
  <si>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</si>
  <si>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</si>
  <si>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</si>
  <si>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</si>
  <si>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</si>
  <si>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</si>
  <si>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</si>
  <si>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</si>
  <si>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</si>
  <si>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</si>
  <si>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</si>
  <si>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</si>
  <si>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</si>
  <si>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</si>
  <si>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</si>
  <si>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</si>
  <si>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</si>
  <si>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</si>
  <si>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</si>
  <si>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</si>
  <si>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</si>
  <si>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</si>
  <si>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</si>
  <si>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</si>
  <si>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</si>
  <si>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</si>
  <si>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</si>
  <si>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</si>
  <si>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</si>
  <si>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</si>
  <si>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</si>
  <si>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</si>
  <si>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</si>
  <si>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</si>
  <si>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</si>
  <si>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</si>
  <si>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</si>
  <si>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</si>
  <si>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</si>
  <si>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</si>
  <si>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</si>
  <si>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</si>
  <si>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</si>
  <si>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</si>
  <si>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</si>
  <si>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</si>
  <si>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</si>
  <si>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</si>
  <si>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</si>
  <si>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</si>
  <si>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</si>
  <si>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</si>
  <si>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</si>
  <si>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</si>
  <si>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</si>
  <si>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</si>
  <si>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</si>
  <si>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</si>
  <si>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</si>
  <si>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</si>
  <si>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</si>
  <si>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</si>
  <si>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</si>
  <si>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</si>
  <si>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</si>
  <si>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</si>
  <si>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</si>
  <si>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</si>
  <si>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</si>
  <si>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</si>
  <si>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</si>
  <si>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</si>
  <si>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</si>
  <si>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</si>
  <si>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</si>
  <si>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</si>
  <si>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</si>
  <si>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</si>
  <si>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</si>
  <si>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</si>
  <si>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</si>
  <si>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</si>
  <si>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</si>
  <si>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</si>
  <si>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</si>
  <si>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</si>
  <si>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</si>
  <si>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</si>
  <si>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</si>
  <si>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</si>
  <si>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</si>
  <si>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</si>
  <si>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</si>
  <si>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</si>
  <si>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</si>
  <si>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</si>
  <si>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</si>
  <si>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</si>
  <si>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</si>
  <si>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</si>
  <si>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</si>
  <si>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</si>
  <si>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</si>
  <si>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</si>
  <si>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</si>
  <si>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</si>
  <si>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</si>
  <si>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</si>
  <si>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</si>
  <si>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</si>
  <si>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</si>
  <si>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</si>
  <si>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</si>
  <si>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</si>
  <si>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</si>
  <si>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</si>
  <si>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</si>
  <si>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</si>
  <si>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</si>
  <si>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</si>
  <si>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</si>
  <si>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</si>
  <si>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</si>
  <si>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</si>
  <si>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</si>
  <si>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</si>
  <si>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</si>
  <si>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</si>
  <si>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</si>
  <si>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</si>
  <si>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</si>
  <si>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</si>
  <si>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</si>
  <si>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</si>
  <si>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</si>
  <si>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</si>
  <si>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</si>
  <si>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</si>
  <si>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</si>
  <si>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</si>
  <si>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</si>
  <si>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</si>
  <si>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</si>
  <si>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</si>
  <si>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</si>
  <si>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</si>
  <si>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</si>
  <si>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</si>
  <si>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</si>
  <si>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</si>
  <si>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</si>
  <si>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</si>
  <si>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</si>
  <si>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</si>
  <si>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</si>
  <si>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</si>
  <si>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</si>
  <si>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</si>
  <si>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</si>
  <si>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</si>
  <si>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</si>
  <si>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</si>
  <si>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</si>
  <si>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</si>
  <si>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</si>
  <si>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</si>
  <si>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</si>
  <si>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</si>
  <si>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</si>
  <si>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</si>
  <si>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</si>
  <si>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</si>
  <si>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</si>
  <si>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</si>
  <si>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</si>
  <si>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</si>
  <si>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</si>
  <si>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</si>
  <si>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</si>
  <si>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</si>
  <si>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</si>
  <si>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</si>
  <si>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</si>
  <si>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</si>
  <si>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</si>
  <si>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</si>
  <si>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</si>
  <si>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</si>
  <si>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</si>
  <si>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</si>
  <si>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</si>
  <si>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</si>
  <si>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</si>
  <si>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</si>
  <si>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</si>
  <si>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</si>
  <si>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</si>
  <si>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</si>
  <si>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</si>
  <si>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</si>
  <si>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</si>
  <si>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</si>
  <si>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</si>
  <si>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</si>
  <si>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</si>
  <si>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</si>
  <si>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</si>
  <si>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</si>
  <si>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</si>
  <si>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</si>
  <si>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</si>
  <si>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</si>
  <si>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</si>
  <si>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</si>
  <si>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</si>
  <si>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</si>
  <si>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</si>
  <si>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</si>
  <si>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</si>
  <si>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</si>
  <si>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</si>
  <si>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</si>
  <si>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</si>
  <si>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</si>
  <si>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</si>
  <si>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</si>
  <si>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</si>
  <si>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</si>
  <si>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</si>
  <si>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</si>
  <si>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</si>
  <si>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</si>
  <si>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</si>
  <si>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</si>
  <si>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</si>
  <si>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</si>
  <si>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</si>
  <si>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</si>
  <si>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</si>
  <si>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</si>
  <si>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</si>
  <si>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</si>
  <si>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</si>
  <si>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</si>
  <si>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</si>
  <si>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</si>
  <si>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</si>
  <si>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</si>
  <si>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</si>
  <si>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</si>
  <si>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</si>
  <si>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</si>
  <si>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</si>
  <si>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</si>
  <si>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</si>
  <si>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</si>
  <si>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</si>
  <si>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</si>
  <si>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</si>
  <si>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</si>
  <si>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</si>
  <si>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</si>
  <si>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</si>
  <si>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</si>
  <si>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</si>
  <si>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</si>
  <si>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</si>
  <si>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</si>
  <si>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</si>
  <si>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</si>
  <si>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</si>
  <si>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</si>
  <si>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</si>
  <si>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</si>
  <si>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</si>
  <si>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</si>
  <si>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</si>
  <si>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</si>
  <si>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</si>
  <si>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</si>
  <si>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</si>
  <si>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</si>
  <si>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</si>
  <si>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</si>
  <si>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</si>
  <si>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</si>
  <si>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</si>
  <si>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</si>
  <si>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</si>
  <si>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</si>
  <si>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</si>
  <si>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</si>
  <si>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</si>
  <si>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</si>
  <si>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</si>
  <si>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</si>
  <si>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</si>
  <si>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</si>
  <si>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</si>
  <si>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</si>
  <si>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</si>
  <si>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</si>
  <si>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</si>
  <si>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</si>
  <si>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</si>
  <si>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</si>
  <si>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</si>
  <si>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</si>
  <si>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</si>
  <si>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</si>
  <si>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</si>
  <si>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</si>
  <si>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</si>
  <si>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</si>
  <si>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</si>
  <si>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</si>
  <si>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</si>
  <si>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</si>
  <si>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</si>
  <si>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</si>
  <si>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</si>
  <si>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</si>
  <si>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</si>
  <si>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</si>
  <si>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</si>
  <si>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</si>
  <si>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</si>
  <si>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</si>
  <si>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</si>
  <si>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</si>
  <si>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</si>
  <si>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</si>
  <si>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</si>
  <si>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</si>
  <si>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</si>
  <si>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</si>
  <si>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</si>
  <si>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</si>
  <si>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</si>
  <si>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</si>
  <si>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</si>
  <si>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</si>
  <si>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</si>
  <si>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</si>
  <si>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</si>
  <si>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</si>
  <si>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</si>
  <si>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</si>
  <si>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</si>
  <si>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</si>
  <si>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</si>
  <si>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</si>
  <si>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</si>
  <si>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</si>
  <si>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</si>
  <si>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</si>
  <si>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</si>
  <si>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</si>
  <si>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</si>
  <si>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</si>
  <si>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</si>
  <si>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</si>
  <si>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</si>
  <si>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</si>
  <si>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</si>
  <si>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</si>
  <si>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</si>
  <si>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</si>
  <si>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</si>
  <si>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</si>
  <si>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</si>
  <si>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</si>
  <si>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</si>
  <si>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</si>
  <si>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</si>
  <si>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</si>
  <si>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</si>
  <si>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</si>
  <si>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</si>
  <si>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</si>
  <si>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</si>
  <si>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</si>
  <si>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</si>
  <si>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</si>
  <si>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</si>
  <si>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</si>
  <si>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</si>
  <si>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</si>
  <si>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</si>
  <si>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</si>
  <si>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</si>
  <si>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</si>
  <si>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</si>
  <si>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</si>
  <si>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</si>
  <si>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</si>
  <si>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</si>
  <si>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</si>
  <si>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</si>
  <si>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</si>
  <si>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</si>
  <si>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</si>
  <si>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</si>
  <si>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</si>
  <si>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</si>
  <si>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</si>
  <si>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</si>
  <si>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</si>
  <si>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</si>
  <si>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</si>
  <si>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</si>
  <si>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</si>
  <si>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</si>
  <si>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</si>
  <si>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</si>
  <si>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</si>
  <si>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</si>
  <si>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</si>
  <si>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</si>
  <si>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</si>
  <si>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</si>
  <si>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</si>
  <si>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</si>
  <si>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</si>
  <si>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</si>
  <si>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</si>
  <si>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</si>
  <si>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</si>
  <si>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</si>
  <si>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</si>
  <si>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</si>
  <si>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</si>
  <si>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</si>
  <si>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</si>
  <si>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</si>
  <si>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</si>
  <si>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</si>
  <si>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</si>
  <si>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</si>
  <si>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</si>
  <si>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</si>
  <si>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</si>
  <si>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</si>
  <si>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</si>
  <si>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</si>
  <si>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</si>
  <si>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</si>
  <si>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</si>
  <si>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</si>
  <si>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</si>
  <si>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</si>
  <si>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</si>
  <si>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</si>
  <si>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</si>
  <si>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</si>
  <si>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</si>
  <si>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</si>
  <si>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</si>
  <si>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</si>
  <si>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</si>
  <si>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</si>
  <si>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</si>
  <si>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</si>
  <si>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</si>
  <si>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</si>
  <si>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</si>
  <si>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</si>
  <si>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</si>
  <si>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</si>
  <si>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</si>
  <si>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</si>
  <si>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</si>
  <si>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</si>
  <si>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</si>
  <si>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</si>
  <si>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</si>
  <si>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</si>
  <si>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</si>
  <si>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</si>
  <si>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</si>
  <si>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</si>
  <si>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</si>
  <si>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</si>
  <si>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</si>
  <si>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</si>
  <si>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</si>
  <si>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</si>
  <si>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</si>
  <si>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</si>
  <si>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</si>
  <si>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</si>
  <si>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</si>
  <si>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</si>
  <si>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</si>
  <si>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</si>
  <si>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</si>
  <si>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</si>
  <si>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</si>
  <si>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</si>
  <si>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</si>
  <si>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</si>
  <si>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</si>
  <si>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</si>
  <si>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</si>
  <si>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</si>
  <si>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</si>
  <si>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</si>
  <si>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</si>
  <si>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</si>
  <si>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</si>
  <si>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</si>
  <si>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</si>
  <si>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</si>
  <si>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</si>
  <si>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</si>
  <si>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</si>
  <si>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</si>
  <si>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</si>
  <si>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</si>
  <si>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</si>
  <si>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</si>
  <si>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</si>
  <si>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</si>
  <si>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</si>
  <si>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</si>
  <si>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</si>
  <si>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</si>
  <si>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</si>
  <si>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</si>
  <si>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</si>
  <si>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</si>
  <si>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</si>
  <si>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</si>
  <si>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</si>
  <si>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</si>
  <si>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</si>
  <si>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</si>
  <si>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</si>
  <si>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</si>
  <si>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</si>
  <si>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</si>
  <si>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</si>
  <si>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</si>
  <si>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</si>
  <si>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</si>
  <si>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</si>
  <si>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</si>
  <si>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</si>
  <si>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</si>
  <si>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</si>
  <si>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</si>
  <si>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</si>
  <si>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</si>
  <si>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</si>
  <si>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</si>
  <si>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</si>
  <si>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</si>
  <si>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</si>
  <si>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</si>
  <si>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</si>
  <si>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</si>
  <si>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</si>
  <si>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</si>
  <si>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</si>
  <si>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</si>
  <si>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</si>
  <si>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</si>
  <si>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</si>
  <si>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</si>
  <si>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</si>
  <si>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</si>
  <si>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</si>
  <si>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</si>
  <si>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</si>
  <si>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</si>
  <si>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</si>
  <si>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</si>
  <si>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</si>
  <si>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</si>
  <si>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</si>
  <si>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</si>
  <si>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</si>
  <si>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</si>
  <si>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</si>
  <si>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</si>
  <si>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</si>
  <si>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</si>
  <si>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</si>
  <si>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</si>
  <si>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</si>
  <si>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</si>
  <si>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</si>
  <si>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</si>
  <si>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</si>
  <si>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</si>
  <si>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</si>
  <si>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</si>
  <si>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</si>
  <si>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</si>
  <si>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</si>
  <si>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</si>
  <si>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</si>
  <si>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</si>
  <si>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</si>
  <si>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</si>
  <si>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</si>
  <si>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</si>
  <si>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</si>
  <si>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</si>
  <si>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</si>
  <si>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</si>
  <si>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</si>
  <si>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</si>
  <si>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</si>
  <si>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</si>
  <si>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</si>
  <si>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</si>
  <si>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</si>
  <si>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</si>
  <si>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</si>
  <si>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</si>
  <si>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</si>
  <si>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</si>
  <si>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</si>
  <si>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</si>
  <si>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</si>
  <si>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</si>
  <si>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</si>
  <si>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</si>
  <si>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</si>
  <si>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</si>
  <si>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</si>
  <si>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</si>
  <si>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</si>
  <si>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</si>
  <si>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</si>
  <si>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</si>
  <si>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</si>
  <si>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</si>
  <si>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</si>
  <si>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</si>
  <si>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</si>
  <si>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</si>
  <si>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</si>
  <si>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</si>
  <si>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</si>
  <si>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</si>
  <si>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</si>
  <si>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</si>
  <si>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</si>
  <si>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</si>
  <si>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</si>
  <si>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</si>
  <si>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</si>
  <si>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</si>
  <si>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</si>
  <si>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</si>
  <si>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</si>
  <si>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</si>
  <si>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</si>
  <si>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</si>
  <si>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</si>
  <si>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</si>
  <si>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</si>
  <si>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</si>
  <si>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</si>
  <si>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</si>
  <si>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</si>
  <si>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</si>
  <si>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</si>
  <si>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</si>
  <si>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</si>
  <si>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</si>
  <si>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</si>
  <si>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</si>
  <si>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</si>
  <si>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</si>
  <si>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</si>
  <si>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</si>
  <si>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</si>
  <si>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</si>
  <si>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</si>
  <si>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</si>
  <si>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</si>
  <si>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</si>
  <si>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</si>
  <si>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</si>
  <si>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</si>
  <si>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</si>
  <si>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</si>
  <si>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</si>
  <si>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</si>
  <si>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</si>
  <si>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</si>
  <si>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</si>
  <si>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</si>
  <si>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</si>
  <si>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</si>
  <si>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</si>
  <si>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</si>
  <si>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</si>
  <si>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</si>
  <si>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</si>
  <si>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</si>
  <si>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</si>
  <si>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</si>
  <si>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</si>
  <si>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</si>
  <si>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</si>
  <si>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</si>
  <si>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</si>
  <si>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</si>
  <si>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</si>
  <si>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</si>
  <si>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</si>
  <si>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</si>
  <si>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</si>
  <si>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</si>
  <si>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</si>
  <si>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</si>
  <si>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</si>
  <si>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</si>
  <si>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</si>
  <si>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</si>
  <si>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</si>
  <si>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</si>
  <si>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</si>
  <si>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</si>
  <si>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</si>
  <si>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</si>
  <si>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</si>
  <si>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</si>
  <si>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</si>
  <si>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</si>
  <si>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</si>
  <si>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</si>
  <si>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</si>
  <si>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</si>
  <si>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</si>
  <si>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</si>
  <si>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</si>
  <si>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</si>
  <si>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</si>
  <si>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</si>
  <si>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</si>
  <si>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</si>
  <si>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</si>
  <si>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</si>
  <si>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</si>
  <si>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</si>
  <si>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</si>
  <si>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</si>
  <si>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</si>
  <si>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</si>
  <si>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</si>
  <si>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</si>
  <si>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</si>
  <si>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</si>
  <si>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</si>
  <si>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</si>
  <si>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</si>
  <si>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</si>
  <si>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</si>
  <si>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</si>
  <si>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</si>
  <si>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</si>
  <si>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</si>
  <si>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</si>
  <si>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</si>
  <si>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</si>
  <si>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</si>
  <si>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</si>
  <si>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</si>
  <si>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</si>
  <si>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</si>
  <si>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</si>
  <si>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</si>
  <si>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</si>
  <si>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</si>
  <si>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</si>
  <si>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</si>
  <si>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</si>
  <si>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</si>
  <si>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</si>
  <si>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</si>
  <si>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</si>
  <si>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</si>
  <si>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</si>
  <si>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</si>
  <si>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</si>
  <si>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</si>
  <si>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</si>
  <si>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</si>
  <si>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</si>
  <si>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</si>
  <si>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</si>
  <si>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</si>
  <si>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</si>
  <si>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</si>
  <si>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</si>
  <si>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</si>
  <si>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</si>
  <si>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</si>
  <si>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</si>
  <si>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</si>
  <si>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</si>
  <si>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</si>
  <si>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</si>
  <si>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</si>
  <si>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</si>
  <si>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</si>
  <si>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</si>
  <si>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</si>
  <si>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</si>
  <si>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</si>
  <si>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</si>
  <si>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</si>
  <si>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</si>
  <si>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</si>
  <si>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</si>
  <si>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</si>
  <si>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</si>
  <si>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</si>
  <si>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</si>
  <si>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</si>
  <si>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</si>
  <si>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</si>
  <si>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</si>
  <si>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</si>
  <si>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</si>
  <si>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</si>
  <si>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</si>
  <si>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</si>
  <si>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</si>
  <si>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</si>
  <si>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</si>
  <si>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</si>
  <si>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</si>
  <si>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</si>
  <si>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</si>
  <si>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</si>
  <si>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</si>
  <si>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</si>
  <si>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</si>
  <si>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</si>
  <si>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</si>
  <si>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</si>
  <si>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</si>
  <si>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</si>
  <si>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</si>
  <si>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</si>
  <si>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</si>
  <si>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</si>
  <si>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</si>
  <si>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</si>
  <si>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</si>
  <si>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</si>
  <si>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</si>
  <si>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</si>
  <si>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</si>
  <si>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</si>
  <si>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</si>
  <si>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</si>
  <si>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</si>
  <si>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</si>
  <si>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</si>
  <si>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</si>
  <si>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</si>
  <si>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</si>
  <si>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</si>
  <si>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</si>
  <si>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</si>
  <si>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</si>
  <si>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</si>
  <si>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</si>
  <si>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</si>
  <si>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</si>
  <si>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</si>
  <si>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</si>
  <si>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</si>
  <si>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</si>
  <si>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</si>
  <si>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</si>
  <si>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</si>
  <si>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</si>
  <si>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</si>
  <si>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</si>
  <si>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</si>
  <si>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</si>
  <si>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</si>
  <si>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</si>
  <si>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</si>
  <si>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</si>
  <si>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</si>
  <si>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</si>
  <si>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</si>
  <si>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</si>
  <si>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</si>
  <si>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</si>
  <si>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</si>
  <si>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</si>
  <si>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</si>
  <si>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</si>
  <si>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</si>
  <si>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</si>
  <si>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</si>
  <si>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</si>
  <si>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</si>
  <si>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</si>
  <si>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</si>
  <si>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</si>
  <si>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</si>
  <si>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</si>
  <si>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</si>
  <si>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</si>
  <si>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</si>
  <si>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</si>
  <si>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</si>
  <si>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</si>
  <si>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</si>
  <si>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</si>
  <si>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</si>
  <si>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</si>
  <si>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</si>
  <si>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</si>
  <si>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</si>
  <si>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</si>
  <si>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</si>
  <si>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</si>
  <si>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</si>
  <si>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</si>
  <si>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</si>
  <si>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</si>
  <si>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</si>
  <si>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</si>
  <si>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</si>
  <si>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</si>
  <si>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</si>
  <si>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</si>
  <si>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</si>
  <si>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</si>
  <si>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</si>
  <si>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</si>
  <si>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</si>
  <si>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</si>
  <si>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</si>
  <si>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</si>
  <si>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</si>
  <si>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</si>
  <si>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</si>
  <si>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</si>
  <si>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</si>
  <si>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</si>
  <si>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</si>
  <si>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</si>
  <si>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</si>
  <si>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</si>
  <si>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</si>
  <si>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</si>
  <si>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</si>
  <si>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</si>
  <si>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</si>
  <si>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</si>
  <si>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</si>
  <si>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</si>
  <si>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</si>
  <si>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</si>
  <si>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</si>
  <si>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</si>
  <si>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</si>
  <si>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</si>
  <si>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</si>
  <si>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</si>
  <si>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</si>
  <si>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</si>
  <si>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</si>
  <si>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</si>
  <si>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</si>
  <si>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</si>
  <si>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</si>
  <si>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</si>
  <si>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</si>
  <si>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</si>
  <si>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</si>
  <si>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</si>
  <si>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</si>
  <si>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</si>
  <si>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</si>
  <si>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</si>
  <si>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</si>
  <si>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</si>
  <si>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</si>
  <si>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</si>
  <si>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</si>
  <si>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</si>
  <si>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</si>
  <si>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</si>
  <si>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</si>
  <si>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</si>
  <si>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</si>
  <si>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</si>
  <si>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</si>
  <si>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</si>
  <si>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</si>
  <si>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</si>
  <si>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</si>
  <si>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</si>
  <si>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</si>
  <si>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</si>
  <si>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</si>
  <si>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</si>
  <si>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</si>
  <si>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</si>
  <si>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</si>
  <si>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</si>
  <si>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</si>
  <si>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</si>
  <si>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</si>
  <si>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</si>
  <si>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</si>
  <si>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</si>
  <si>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</si>
  <si>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</si>
  <si>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</si>
  <si>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</si>
  <si>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</si>
  <si>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</si>
  <si>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</si>
  <si>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</si>
  <si>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</si>
  <si>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</si>
  <si>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</si>
  <si>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</si>
  <si>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</si>
  <si>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</si>
  <si>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</si>
  <si>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</si>
  <si>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</si>
  <si>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</si>
  <si>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</si>
  <si>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</si>
  <si>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</si>
  <si>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</si>
  <si>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</si>
  <si>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</si>
  <si>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</si>
  <si>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</si>
  <si>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</si>
  <si>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</si>
  <si>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</si>
  <si>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</si>
  <si>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</si>
  <si>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</si>
  <si>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</si>
  <si>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</si>
  <si>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</si>
  <si>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</si>
  <si>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</si>
  <si>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</si>
  <si>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</si>
  <si>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</si>
  <si>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</si>
  <si>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</si>
  <si>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</si>
  <si>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</si>
  <si>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</si>
  <si>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</si>
  <si>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</si>
  <si>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</si>
  <si>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</si>
  <si>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</si>
  <si>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</si>
  <si>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</si>
  <si>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</si>
  <si>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</si>
  <si>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</si>
  <si>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</si>
  <si>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</si>
  <si>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</si>
  <si>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</si>
  <si>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</si>
  <si>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</si>
  <si>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</si>
  <si>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</si>
  <si>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</si>
  <si>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</si>
  <si>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</si>
  <si>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</si>
  <si>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</si>
  <si>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</si>
  <si>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</si>
  <si>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</si>
  <si>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</si>
  <si>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</si>
  <si>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</si>
  <si>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</si>
  <si>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</si>
  <si>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</si>
  <si>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</si>
  <si>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</si>
  <si>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</si>
  <si>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</si>
  <si>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</si>
  <si>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</si>
  <si>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</si>
  <si>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</si>
  <si>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</si>
  <si>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</si>
  <si>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</si>
  <si>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</si>
  <si>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</si>
  <si>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</si>
  <si>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</si>
  <si>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</si>
  <si>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</si>
  <si>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</si>
  <si>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</si>
  <si>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</si>
  <si>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</si>
  <si>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</si>
  <si>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</si>
  <si>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</si>
  <si>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</si>
  <si>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</si>
  <si>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</si>
  <si>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</si>
  <si>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</si>
  <si>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</si>
  <si>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</si>
  <si>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</si>
  <si>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</si>
  <si>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</si>
  <si>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</si>
  <si>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</si>
  <si>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</si>
  <si>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</si>
  <si>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</si>
  <si>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</si>
  <si>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</si>
  <si>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</si>
  <si>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</si>
  <si>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</si>
  <si>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</si>
  <si>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</si>
  <si>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</si>
  <si>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</si>
  <si>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</si>
  <si>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</si>
  <si>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</si>
  <si>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</si>
  <si>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</si>
  <si>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</si>
  <si>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</si>
  <si>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</si>
  <si>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</si>
  <si>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</si>
  <si>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</si>
  <si>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</si>
  <si>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</si>
  <si>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</si>
  <si>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</si>
  <si>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</si>
  <si>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</si>
  <si>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</si>
  <si>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</si>
  <si>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</si>
  <si>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</si>
  <si>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</si>
  <si>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</si>
  <si>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</si>
  <si>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</si>
  <si>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</si>
  <si>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</si>
  <si>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</si>
  <si>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</si>
  <si>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</si>
  <si>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</si>
  <si>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</si>
  <si>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</si>
  <si>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</si>
  <si>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</si>
  <si>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</si>
  <si>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</si>
  <si>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</si>
  <si>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</si>
  <si>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</si>
  <si>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</si>
  <si>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</si>
  <si>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</si>
  <si>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</si>
  <si>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</si>
  <si>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</si>
  <si>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</si>
  <si>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</si>
  <si>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</si>
  <si>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</si>
  <si>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</si>
  <si>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</si>
  <si>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</si>
  <si>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</si>
  <si>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</si>
  <si>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</si>
  <si>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</si>
  <si>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</si>
  <si>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</si>
  <si>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</si>
  <si>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</si>
  <si>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</si>
  <si>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</si>
  <si>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</si>
  <si>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</si>
  <si>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</si>
  <si>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</si>
  <si>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</si>
  <si>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</si>
  <si>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</si>
  <si>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</si>
  <si>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</si>
  <si>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</si>
  <si>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</si>
  <si>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</si>
  <si>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</si>
  <si>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</si>
  <si>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</si>
  <si>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</si>
  <si>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</si>
  <si>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</si>
  <si>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</si>
  <si>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</si>
  <si>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</si>
  <si>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</si>
  <si>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</si>
  <si>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</si>
  <si>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</si>
  <si>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</si>
  <si>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</si>
  <si>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</si>
  <si>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</si>
  <si>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</si>
  <si>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</si>
  <si>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</si>
  <si>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</si>
  <si>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</si>
  <si>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</si>
  <si>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</si>
  <si>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</si>
  <si>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</si>
  <si>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</si>
  <si>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</si>
  <si>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</si>
  <si>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</si>
  <si>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</si>
  <si>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</si>
  <si>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</si>
  <si>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</si>
  <si>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</si>
  <si>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</si>
  <si>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</si>
  <si>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</si>
  <si>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</si>
  <si>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</si>
  <si>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</si>
  <si>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</si>
  <si>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</si>
  <si>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</si>
  <si>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</si>
  <si>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</si>
  <si>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</si>
  <si>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</si>
  <si>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</si>
  <si>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</si>
  <si>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</si>
  <si>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</si>
  <si>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</si>
  <si>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</si>
  <si>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</si>
  <si>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</si>
  <si>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</si>
  <si>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</si>
  <si>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</si>
  <si>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</si>
  <si>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</si>
  <si>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</si>
  <si>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</si>
  <si>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</si>
  <si>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</si>
  <si>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</si>
  <si>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</si>
  <si>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</si>
  <si>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</si>
  <si>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</si>
  <si>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</si>
  <si>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</si>
  <si>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</si>
  <si>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</si>
  <si>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</si>
  <si>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</si>
  <si>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</si>
  <si>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</si>
  <si>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</si>
  <si>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</si>
  <si>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</si>
  <si>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</si>
  <si>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</si>
  <si>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</si>
  <si>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</si>
  <si>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</si>
  <si>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</si>
  <si>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</si>
  <si>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</si>
  <si>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</si>
  <si>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</si>
  <si>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</si>
  <si>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</si>
  <si>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</si>
  <si>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</si>
  <si>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</si>
  <si>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</si>
  <si>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</si>
  <si>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</si>
  <si>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</si>
  <si>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</si>
  <si>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</si>
  <si>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</si>
  <si>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</si>
  <si>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</si>
  <si>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</si>
  <si>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</si>
  <si>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</si>
  <si>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</si>
  <si>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</si>
  <si>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</si>
  <si>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</si>
  <si>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</si>
  <si>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</si>
  <si>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</si>
  <si>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</si>
  <si>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</si>
  <si>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</si>
  <si>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</si>
  <si>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</si>
  <si>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</si>
  <si>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</si>
  <si>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</si>
  <si>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</si>
  <si>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</si>
  <si>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</si>
  <si>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</si>
  <si>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</si>
  <si>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</si>
  <si>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</si>
  <si>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</si>
  <si>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</si>
  <si>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</si>
  <si>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</si>
  <si>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</si>
  <si>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</si>
  <si>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</si>
  <si>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</si>
  <si>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</si>
  <si>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</si>
  <si>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</si>
  <si>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</si>
  <si>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</si>
  <si>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</si>
  <si>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</si>
  <si>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</si>
  <si>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</si>
  <si>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</si>
  <si>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</si>
  <si>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</si>
  <si>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</si>
  <si>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</si>
  <si>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</si>
  <si>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</si>
  <si>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</si>
  <si>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</si>
  <si>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</si>
  <si>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</si>
  <si>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</si>
  <si>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</si>
  <si>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</si>
  <si>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</si>
  <si>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</si>
  <si>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</si>
  <si>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</si>
  <si>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</si>
  <si>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</si>
  <si>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</si>
  <si>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</si>
  <si>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</si>
  <si>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</si>
  <si>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</si>
  <si>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</si>
  <si>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</si>
  <si>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</si>
  <si>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</si>
  <si>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</si>
  <si>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</si>
  <si>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</si>
  <si>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</si>
  <si>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</si>
  <si>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</si>
  <si>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</si>
  <si>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</si>
  <si>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</si>
  <si>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</si>
  <si>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</si>
  <si>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</si>
  <si>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</si>
  <si>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</si>
  <si>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</si>
  <si>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</si>
  <si>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</si>
  <si>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</si>
  <si>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</si>
  <si>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</si>
  <si>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</si>
  <si>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</si>
  <si>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</si>
  <si>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</si>
  <si>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</si>
  <si>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</si>
  <si>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</si>
  <si>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</si>
  <si>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</si>
  <si>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</si>
  <si>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</si>
  <si>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</si>
  <si>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</si>
  <si>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</si>
  <si>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</si>
  <si>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</si>
  <si>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</si>
  <si>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</si>
  <si>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</si>
  <si>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</si>
  <si>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</si>
  <si>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</si>
  <si>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</si>
  <si>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</si>
  <si>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</si>
  <si>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</si>
  <si>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</si>
  <si>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</si>
  <si>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</si>
  <si>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</si>
  <si>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</si>
  <si>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</si>
  <si>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</si>
  <si>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</si>
  <si>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</si>
  <si>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</si>
  <si>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</si>
  <si>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</si>
  <si>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</si>
  <si>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</si>
  <si>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</si>
  <si>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</si>
  <si>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</si>
  <si>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</si>
  <si>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</si>
  <si>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</si>
  <si>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</si>
  <si>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</si>
  <si>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</si>
  <si>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</si>
  <si>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</si>
  <si>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</si>
  <si>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</si>
  <si>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</si>
  <si>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</si>
  <si>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</si>
  <si>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</si>
  <si>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</si>
  <si>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</si>
  <si>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</si>
  <si>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</si>
  <si>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</si>
  <si>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</si>
  <si>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</si>
  <si>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</si>
  <si>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</si>
  <si>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</si>
  <si>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</si>
  <si>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</si>
  <si>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</si>
  <si>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</si>
  <si>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</si>
  <si>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</si>
  <si>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</si>
  <si>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</si>
  <si>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</si>
  <si>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</si>
  <si>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</si>
  <si>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</si>
  <si>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</si>
  <si>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</si>
  <si>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</si>
  <si>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</si>
  <si>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</si>
  <si>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</si>
  <si>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</si>
  <si>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</si>
  <si>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</si>
  <si>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</si>
  <si>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</si>
  <si>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</si>
  <si>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</si>
  <si>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</si>
  <si>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</si>
  <si>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</si>
  <si>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</si>
  <si>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</si>
  <si>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</si>
  <si>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</si>
  <si>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</si>
  <si>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</si>
  <si>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</si>
  <si>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</si>
  <si>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</si>
  <si>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</si>
  <si>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</si>
  <si>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</si>
  <si>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</si>
  <si>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</si>
  <si>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</si>
  <si>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</si>
  <si>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</si>
  <si>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</si>
  <si>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</si>
  <si>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</si>
  <si>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</si>
  <si>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</si>
  <si>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</si>
  <si>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</si>
  <si>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</si>
  <si>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</si>
  <si>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</si>
  <si>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</si>
  <si>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</si>
  <si>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</si>
  <si>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</si>
  <si>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</si>
  <si>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</si>
  <si>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</si>
  <si>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</si>
  <si>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</si>
  <si>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</si>
  <si>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</si>
  <si>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</si>
  <si>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</si>
  <si>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</si>
  <si>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</si>
  <si>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</si>
  <si>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</si>
  <si>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</si>
  <si>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</si>
  <si>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</si>
  <si>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</si>
  <si>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</si>
  <si>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</si>
  <si>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</si>
  <si>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</si>
  <si>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</si>
  <si>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</si>
  <si>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</si>
  <si>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</si>
  <si>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</si>
  <si>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</si>
  <si>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</si>
  <si>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</si>
  <si>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</si>
  <si>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</si>
  <si>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</si>
  <si>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</si>
  <si>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</si>
  <si>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</si>
  <si>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</si>
  <si>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</si>
  <si>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</si>
  <si>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</si>
  <si>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</si>
  <si>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</si>
  <si>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</si>
  <si>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</si>
  <si>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</si>
  <si>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</si>
  <si>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</si>
  <si>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</si>
  <si>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</si>
  <si>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</si>
  <si>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</si>
  <si>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</si>
  <si>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</si>
  <si>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</si>
  <si>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</si>
  <si>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</si>
  <si>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</si>
  <si>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</si>
  <si>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</si>
  <si>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</si>
  <si>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</si>
  <si>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</si>
  <si>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</si>
  <si>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</si>
  <si>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</si>
  <si>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</si>
  <si>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</si>
  <si>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</si>
  <si>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</si>
  <si>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</si>
  <si>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</si>
  <si>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</si>
  <si>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</si>
  <si>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</si>
  <si>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</si>
  <si>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</si>
  <si>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</si>
  <si>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</si>
  <si>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</si>
  <si>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</si>
  <si>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</si>
  <si>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</si>
  <si>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</si>
  <si>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</si>
  <si>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</si>
  <si>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</si>
  <si>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</si>
  <si>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</si>
  <si>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</si>
  <si>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</si>
  <si>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</si>
  <si>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</si>
  <si>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</si>
  <si>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</si>
  <si>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</si>
  <si>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</si>
  <si>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</si>
  <si>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</si>
  <si>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</si>
  <si>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</si>
  <si>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</si>
  <si>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</si>
  <si>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</si>
  <si>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</si>
  <si>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</si>
  <si>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</si>
  <si>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</si>
  <si>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</si>
  <si>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</si>
  <si>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</si>
  <si>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</si>
  <si>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</si>
  <si>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</si>
  <si>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</si>
  <si>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</si>
  <si>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</si>
  <si>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</si>
  <si>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</si>
  <si>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</si>
  <si>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</si>
  <si>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</si>
  <si>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</si>
  <si>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</si>
  <si>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</si>
  <si>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</si>
  <si>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</si>
  <si>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</si>
  <si>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</si>
  <si>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</si>
  <si>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</si>
  <si>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</si>
  <si>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</si>
  <si>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</si>
  <si>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</si>
  <si>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</si>
  <si>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</si>
  <si>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</si>
  <si>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</si>
  <si>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</si>
  <si>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</si>
  <si>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</si>
  <si>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</si>
  <si>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</si>
  <si>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</si>
  <si>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</si>
  <si>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</si>
  <si>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</si>
  <si>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</si>
  <si>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</si>
  <si>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</si>
  <si>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</si>
  <si>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</si>
  <si>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</si>
  <si>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</si>
  <si>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</si>
  <si>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</si>
  <si>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</si>
  <si>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</si>
  <si>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</si>
  <si>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</si>
  <si>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</si>
  <si>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</si>
  <si>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</si>
  <si>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</si>
  <si>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</si>
  <si>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</si>
  <si>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</si>
  <si>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</si>
  <si>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</si>
  <si>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</si>
  <si>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</si>
  <si>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</si>
  <si>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</si>
  <si>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</si>
  <si>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</si>
  <si>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</si>
  <si>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</si>
  <si>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</si>
  <si>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</si>
  <si>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</si>
  <si>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</si>
  <si>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</si>
  <si>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</si>
  <si>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</si>
  <si>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</si>
  <si>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</si>
  <si>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</si>
  <si>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</si>
  <si>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</si>
  <si>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</si>
  <si>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</si>
  <si>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</si>
  <si>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</si>
  <si>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</si>
  <si>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</si>
  <si>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</si>
  <si>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</si>
  <si>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</si>
  <si>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</si>
  <si>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</si>
  <si>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</si>
  <si>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</si>
  <si>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</si>
  <si>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</si>
  <si>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</si>
  <si>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</si>
  <si>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</si>
  <si>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</si>
  <si>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</si>
  <si>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</si>
  <si>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</si>
  <si>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</si>
  <si>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</si>
  <si>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</si>
  <si>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</si>
  <si>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</si>
  <si>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</si>
  <si>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</si>
  <si>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</si>
  <si>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</si>
  <si>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</si>
  <si>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</si>
  <si>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</si>
  <si>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</si>
  <si>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</si>
  <si>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</si>
  <si>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</si>
  <si>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</si>
  <si>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</si>
  <si>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</si>
  <si>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</si>
  <si>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</si>
  <si>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</si>
  <si>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</si>
  <si>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</si>
  <si>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</si>
  <si>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</si>
  <si>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</si>
  <si>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</si>
  <si>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</si>
  <si>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</si>
  <si>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</si>
  <si>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</si>
  <si>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</si>
  <si>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</si>
  <si>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</si>
  <si>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</si>
  <si>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</si>
  <si>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</si>
  <si>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</si>
  <si>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</si>
  <si>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</si>
  <si>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</si>
  <si>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</si>
  <si>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</si>
  <si>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</si>
  <si>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</si>
  <si>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</si>
  <si>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</si>
  <si>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</si>
  <si>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</si>
  <si>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</si>
  <si>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</si>
  <si>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</si>
  <si>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</si>
  <si>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</si>
  <si>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</si>
  <si>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</si>
  <si>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</si>
  <si>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</si>
  <si>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</si>
  <si>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</si>
  <si>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</si>
  <si>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</si>
  <si>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</si>
  <si>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</si>
  <si>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</si>
  <si>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</si>
  <si>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</si>
  <si>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</si>
  <si>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</si>
  <si>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</si>
  <si>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</si>
  <si>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</si>
  <si>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</si>
  <si>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</si>
  <si>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</si>
  <si>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</si>
  <si>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</si>
  <si>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</si>
  <si>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</si>
  <si>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</si>
  <si>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</si>
  <si>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</si>
  <si>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</si>
  <si>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</si>
  <si>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</si>
  <si>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</si>
  <si>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</si>
  <si>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</si>
  <si>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</si>
  <si>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</si>
  <si>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</si>
  <si>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</si>
  <si>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</si>
  <si>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</si>
  <si>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</si>
  <si>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</si>
  <si>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</si>
  <si>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</si>
  <si>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</si>
  <si>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</si>
  <si>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</si>
  <si>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</si>
  <si>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</si>
  <si>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</si>
  <si>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</si>
  <si>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</si>
  <si>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</si>
  <si>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</si>
  <si>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</si>
  <si>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</si>
  <si>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</si>
  <si>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</si>
  <si>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</si>
  <si>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</si>
  <si>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</si>
  <si>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</si>
  <si>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</si>
  <si>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</si>
  <si>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</si>
  <si>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</si>
  <si>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</si>
  <si>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</si>
  <si>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</si>
  <si>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</si>
  <si>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</si>
  <si>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</si>
  <si>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</si>
  <si>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</si>
  <si>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</si>
  <si>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</si>
  <si>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</si>
  <si>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</si>
  <si>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</si>
  <si>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</si>
  <si>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</si>
  <si>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</si>
  <si>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</si>
  <si>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</si>
  <si>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</si>
  <si>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</si>
  <si>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</si>
  <si>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</si>
  <si>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</si>
  <si>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</si>
  <si>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</si>
  <si>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</si>
  <si>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</si>
  <si>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</si>
  <si>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</si>
  <si>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</si>
  <si>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</si>
  <si>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</si>
  <si>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</si>
  <si>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</si>
  <si>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</si>
  <si>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</si>
  <si>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</si>
  <si>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</si>
  <si>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</si>
  <si>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</si>
  <si>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</si>
  <si>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</si>
  <si>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</si>
  <si>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</si>
  <si>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</si>
  <si>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</si>
  <si>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</si>
  <si>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</si>
  <si>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</si>
  <si>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</si>
  <si>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</si>
  <si>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</si>
  <si>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</si>
  <si>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</si>
  <si>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</si>
  <si>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</si>
  <si>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</si>
  <si>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</si>
  <si>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</si>
  <si>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</si>
  <si>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</si>
  <si>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</si>
  <si>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</si>
  <si>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</si>
  <si>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</si>
  <si>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</si>
  <si>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</si>
  <si>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</si>
  <si>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</si>
  <si>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</si>
  <si>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</si>
  <si>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</si>
  <si>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</si>
  <si>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</si>
  <si>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</si>
  <si>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</si>
  <si>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</si>
  <si>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</si>
  <si>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</si>
  <si>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</si>
  <si>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</si>
  <si>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</si>
  <si>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</si>
  <si>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</si>
  <si>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</si>
  <si>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</si>
  <si>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</si>
  <si>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</si>
  <si>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</si>
  <si>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</si>
  <si>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</si>
  <si>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</si>
  <si>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</si>
  <si>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</si>
  <si>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</si>
  <si>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</si>
  <si>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</si>
  <si>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</si>
  <si>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</si>
  <si>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</si>
  <si>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</si>
  <si>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</si>
  <si>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</si>
  <si>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</si>
  <si>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</si>
  <si>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</si>
  <si>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</si>
  <si>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</si>
  <si>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</si>
  <si>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</si>
  <si>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</si>
  <si>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</si>
  <si>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</si>
  <si>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</si>
  <si>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</si>
  <si>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</si>
  <si>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</si>
  <si>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</si>
  <si>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</si>
  <si>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</si>
  <si>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</si>
  <si>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</si>
  <si>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</si>
  <si>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</si>
  <si>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</si>
  <si>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</si>
  <si>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</si>
  <si>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</si>
  <si>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</si>
  <si>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</si>
  <si>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</si>
  <si>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</si>
  <si>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</si>
  <si>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</si>
  <si>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</si>
  <si>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</si>
  <si>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</si>
  <si>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</si>
  <si>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</si>
  <si>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</si>
  <si>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</si>
  <si>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</si>
  <si>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</si>
  <si>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</si>
  <si>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</si>
  <si>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</si>
  <si>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</si>
  <si>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</si>
  <si>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</si>
  <si>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</si>
  <si>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</si>
  <si>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</si>
  <si>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</si>
  <si>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</si>
  <si>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</si>
  <si>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</si>
  <si>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</si>
  <si>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</si>
  <si>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</si>
  <si>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</si>
  <si>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</si>
  <si>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</si>
  <si>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</si>
  <si>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</si>
  <si>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</si>
  <si>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</si>
  <si>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</si>
  <si>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</si>
  <si>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</si>
  <si>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</si>
  <si>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</si>
  <si>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</si>
  <si>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</si>
  <si>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</si>
  <si>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</si>
  <si>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</si>
  <si>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</si>
  <si>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</si>
  <si>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</si>
  <si>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</si>
  <si>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</si>
  <si>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</si>
  <si>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</si>
  <si>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</si>
  <si>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</si>
  <si>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</si>
  <si>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</si>
  <si>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</si>
  <si>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</si>
  <si>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</si>
  <si>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</si>
  <si>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</si>
  <si>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</si>
  <si>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</si>
  <si>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</si>
  <si>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</si>
  <si>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</si>
  <si>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</si>
  <si>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</si>
  <si>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</si>
  <si>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</si>
  <si>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</si>
  <si>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</si>
  <si>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</si>
  <si>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</si>
  <si>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</si>
  <si>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</si>
  <si>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</si>
  <si>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</si>
  <si>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</si>
  <si>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</si>
  <si>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</si>
  <si>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</si>
  <si>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</si>
  <si>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</si>
  <si>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</si>
  <si>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</si>
  <si>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</si>
  <si>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</si>
  <si>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</si>
  <si>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</si>
  <si>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</si>
  <si>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</si>
  <si>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</si>
  <si>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</si>
  <si>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</si>
  <si>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</si>
  <si>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</si>
  <si>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</si>
  <si>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</si>
  <si>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</si>
  <si>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</si>
  <si>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</si>
  <si>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</si>
  <si>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</si>
  <si>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</si>
  <si>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</si>
  <si>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</si>
  <si>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</si>
  <si>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</si>
  <si>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</si>
  <si>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</si>
  <si>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</si>
  <si>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</si>
  <si>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</si>
  <si>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</si>
  <si>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</si>
  <si>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</si>
  <si>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</si>
  <si>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</si>
  <si>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</si>
  <si>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</si>
  <si>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</si>
  <si>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</si>
  <si>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</si>
  <si>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</si>
  <si>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</si>
  <si>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</si>
  <si>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</si>
  <si>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</si>
  <si>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</si>
  <si>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</si>
  <si>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</si>
  <si>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</si>
  <si>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</si>
  <si>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</si>
  <si>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</si>
  <si>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</si>
  <si>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</si>
  <si>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</si>
  <si>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</si>
  <si>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</si>
  <si>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</si>
  <si>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</si>
  <si>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</si>
  <si>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</si>
  <si>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</si>
  <si>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</si>
  <si>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</si>
  <si>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</si>
  <si>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</si>
  <si>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</si>
  <si>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</si>
  <si>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</si>
  <si>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</si>
  <si>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</si>
  <si>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</si>
  <si>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</si>
  <si>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</si>
  <si>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</si>
  <si>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</si>
  <si>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</si>
  <si>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</si>
  <si>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</si>
  <si>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</si>
  <si>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</si>
  <si>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</si>
  <si>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</si>
  <si>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</si>
  <si>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</si>
  <si>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</si>
  <si>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</si>
  <si>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</si>
  <si>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</si>
  <si>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</si>
  <si>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</si>
  <si>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</si>
  <si>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</si>
  <si>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</si>
  <si>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</si>
  <si>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</si>
  <si>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</si>
  <si>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</si>
  <si>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</si>
  <si>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</si>
  <si>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</si>
  <si>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</si>
  <si>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</si>
  <si>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</si>
  <si>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</si>
  <si>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</si>
  <si>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</si>
  <si>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</si>
  <si>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</si>
  <si>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</si>
  <si>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</si>
  <si>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</si>
  <si>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</si>
  <si>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</si>
  <si>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</si>
  <si>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</si>
  <si>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</si>
  <si>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</si>
  <si>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</si>
  <si>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</si>
  <si>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</si>
  <si>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</si>
  <si>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</si>
  <si>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</si>
  <si>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</si>
  <si>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</si>
  <si>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</si>
  <si>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</si>
  <si>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</si>
  <si>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</si>
  <si>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</si>
  <si>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</si>
  <si>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</si>
  <si>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</si>
  <si>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</si>
  <si>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</si>
  <si>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</si>
  <si>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</si>
  <si>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</si>
  <si>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</si>
  <si>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</si>
  <si>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</si>
  <si>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</si>
  <si>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</si>
  <si>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</si>
  <si>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</si>
  <si>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</si>
  <si>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</si>
  <si>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</si>
  <si>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</si>
  <si>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</si>
  <si>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</si>
  <si>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</si>
  <si>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</si>
  <si>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</si>
  <si>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</si>
  <si>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</si>
  <si>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</si>
  <si>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</si>
  <si>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</si>
  <si>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</si>
  <si>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</si>
  <si>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</si>
  <si>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</si>
  <si>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</si>
  <si>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</si>
  <si>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</si>
  <si>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</si>
  <si>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</si>
  <si>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</si>
  <si>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</si>
  <si>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</si>
  <si>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</si>
  <si>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</si>
  <si>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</si>
  <si>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</si>
  <si>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</si>
  <si>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</si>
  <si>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</si>
  <si>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</si>
  <si>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</si>
  <si>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</si>
  <si>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</si>
  <si>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</si>
  <si>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</si>
  <si>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</si>
  <si>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</si>
  <si>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</si>
  <si>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</si>
  <si>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</si>
  <si>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</si>
  <si>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</si>
  <si>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</si>
  <si>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</si>
  <si>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</si>
  <si>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</si>
  <si>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</si>
  <si>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</si>
  <si>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</si>
  <si>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</si>
  <si>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</si>
  <si>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</si>
  <si>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</si>
  <si>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</si>
  <si>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</si>
  <si>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</si>
  <si>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</si>
  <si>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</si>
  <si>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</si>
  <si>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</si>
  <si>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</si>
  <si>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</si>
  <si>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</si>
  <si>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</si>
  <si>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</si>
  <si>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</si>
  <si>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</si>
  <si>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</si>
  <si>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</si>
  <si>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</si>
  <si>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</si>
  <si>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</si>
  <si>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</si>
  <si>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</si>
  <si>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</si>
  <si>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</si>
  <si>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</si>
  <si>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</si>
  <si>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</si>
  <si>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</si>
  <si>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</si>
  <si>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</si>
  <si>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</si>
  <si>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</si>
  <si>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</si>
  <si>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</si>
  <si>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</si>
  <si>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</si>
  <si>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</si>
  <si>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</si>
  <si>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</si>
  <si>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</si>
  <si>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</si>
  <si>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</si>
  <si>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</si>
  <si>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</si>
  <si>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</si>
  <si>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</si>
  <si>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</si>
  <si>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</si>
  <si>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</si>
  <si>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</si>
  <si>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</si>
  <si>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</si>
  <si>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</si>
  <si>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</si>
  <si>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</si>
  <si>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</si>
  <si>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</si>
  <si>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</si>
  <si>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</si>
  <si>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</si>
  <si>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</si>
  <si>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</si>
  <si>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</si>
  <si>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</si>
  <si>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</si>
  <si>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</si>
  <si>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</si>
  <si>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</si>
  <si>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</si>
  <si>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</si>
  <si>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</si>
  <si>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</si>
  <si>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</si>
  <si>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</si>
  <si>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</si>
  <si>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</si>
  <si>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</si>
  <si>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</si>
  <si>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</si>
  <si>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</si>
  <si>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</si>
  <si>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</si>
  <si>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</si>
  <si>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</si>
  <si>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</si>
  <si>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</si>
  <si>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</si>
  <si>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</si>
  <si>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</si>
  <si>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</si>
  <si>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</si>
  <si>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</si>
  <si>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</si>
  <si>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</si>
  <si>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</si>
  <si>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</si>
  <si>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</si>
  <si>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</si>
  <si>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</si>
  <si>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</si>
  <si>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</si>
  <si>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</si>
  <si>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</si>
  <si>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</si>
  <si>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</si>
  <si>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</si>
  <si>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</si>
  <si>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</si>
  <si>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</si>
  <si>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</si>
  <si>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</si>
  <si>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</si>
  <si>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</si>
  <si>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</si>
  <si>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</si>
  <si>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</si>
  <si>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</si>
  <si>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</si>
  <si>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</si>
  <si>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</si>
  <si>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</si>
  <si>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</si>
  <si>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</si>
  <si>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</si>
  <si>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</si>
  <si>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</si>
  <si>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</si>
  <si>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</si>
  <si>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</si>
  <si>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</si>
  <si>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</si>
  <si>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</si>
  <si>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</si>
  <si>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</si>
  <si>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</si>
  <si>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</si>
  <si>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</si>
  <si>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</si>
  <si>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</si>
  <si>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</si>
  <si>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</si>
  <si>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</si>
  <si>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</si>
  <si>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</si>
  <si>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</si>
  <si>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</si>
  <si>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</si>
  <si>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</si>
  <si>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</si>
  <si>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</si>
  <si>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</si>
  <si>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</si>
  <si>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</si>
  <si>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</si>
  <si>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</si>
  <si>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</si>
  <si>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</si>
  <si>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</si>
  <si>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</si>
  <si>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</si>
  <si>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</si>
  <si>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</si>
  <si>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</si>
  <si>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</si>
  <si>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</si>
  <si>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</si>
  <si>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</si>
  <si>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</si>
  <si>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</si>
  <si>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</si>
  <si>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</si>
  <si>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</si>
  <si>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</si>
  <si>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</si>
  <si>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</si>
  <si>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</si>
  <si>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</si>
  <si>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</si>
  <si>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</si>
  <si>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</si>
  <si>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</si>
  <si>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</si>
  <si>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</si>
  <si>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</si>
  <si>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</si>
  <si>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</si>
  <si>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</si>
  <si>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</si>
  <si>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</si>
  <si>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</si>
  <si>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</si>
  <si>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</si>
  <si>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</si>
  <si>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</si>
  <si>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</si>
  <si>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</si>
  <si>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</si>
  <si>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</si>
  <si>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</si>
  <si>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</si>
  <si>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</si>
  <si>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</si>
  <si>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</si>
  <si>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</si>
  <si>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</si>
  <si>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</si>
  <si>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</si>
  <si>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</si>
  <si>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</si>
  <si>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</si>
  <si>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</si>
  <si>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</si>
  <si>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</si>
  <si>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</si>
  <si>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</si>
  <si>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</si>
  <si>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</si>
  <si>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</si>
  <si>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</si>
  <si>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</si>
  <si>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</si>
  <si>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</si>
  <si>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</si>
  <si>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</si>
  <si>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</si>
  <si>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</si>
  <si>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</si>
  <si>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</si>
  <si>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</si>
  <si>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</si>
  <si>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</si>
  <si>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</si>
  <si>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</si>
  <si>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</si>
  <si>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</si>
  <si>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</si>
  <si>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</si>
  <si>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</si>
  <si>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</si>
  <si>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</si>
  <si>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</si>
  <si>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</si>
  <si>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</si>
  <si>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</si>
  <si>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</si>
  <si>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</si>
  <si>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</si>
  <si>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</si>
  <si>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</si>
  <si>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</si>
  <si>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</si>
  <si>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</si>
  <si>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</si>
  <si>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</si>
  <si>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</si>
  <si>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</si>
  <si>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</si>
  <si>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</si>
  <si>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</si>
  <si>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</si>
  <si>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</si>
  <si>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</si>
  <si>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</si>
  <si>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</si>
  <si>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</si>
  <si>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</si>
  <si>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</si>
  <si>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</si>
  <si>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</si>
  <si>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</si>
  <si>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</si>
  <si>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</si>
  <si>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</si>
  <si>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</si>
  <si>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</si>
  <si>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</si>
  <si>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</si>
  <si>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</si>
  <si>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</si>
  <si>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</si>
  <si>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</si>
  <si>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</si>
  <si>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</si>
  <si>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</si>
  <si>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</si>
  <si>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</si>
  <si>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</si>
  <si>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</si>
  <si>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</si>
  <si>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</si>
  <si>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</si>
  <si>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</si>
  <si>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</si>
  <si>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</si>
  <si>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</si>
  <si>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</si>
  <si>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</si>
  <si>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</si>
  <si>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</si>
  <si>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</si>
  <si>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</si>
  <si>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</si>
  <si>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</si>
  <si>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</si>
  <si>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</si>
  <si>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</si>
  <si>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</si>
  <si>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</si>
  <si>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</si>
  <si>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</si>
  <si>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</si>
  <si>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</si>
  <si>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</si>
  <si>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</si>
  <si>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</si>
  <si>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</si>
  <si>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</si>
  <si>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</si>
  <si>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</si>
  <si>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</si>
  <si>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</si>
  <si>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</si>
  <si>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</si>
  <si>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</si>
  <si>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</si>
  <si>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</si>
  <si>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</si>
  <si>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</si>
  <si>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</si>
  <si>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</si>
  <si>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</si>
  <si>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</si>
  <si>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</si>
  <si>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</si>
  <si>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</si>
  <si>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</si>
  <si>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</si>
  <si>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</si>
  <si>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</si>
  <si>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</si>
  <si>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</si>
  <si>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</si>
  <si>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</si>
  <si>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</si>
  <si>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</si>
  <si>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</si>
  <si>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</si>
  <si>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</si>
  <si>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</si>
  <si>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</si>
  <si>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</si>
  <si>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</si>
  <si>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</si>
  <si>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</si>
  <si>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</si>
  <si>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</si>
  <si>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</si>
  <si>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</si>
  <si>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</si>
  <si>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</si>
  <si>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</si>
  <si>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</si>
  <si>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</si>
  <si>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</si>
  <si>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</si>
  <si>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</si>
  <si>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</si>
  <si>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</si>
  <si>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</si>
  <si>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</si>
  <si>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</si>
  <si>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</si>
  <si>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</si>
  <si>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</si>
  <si>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</si>
  <si>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</si>
  <si>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</si>
  <si>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</si>
  <si>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</si>
  <si>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</si>
  <si>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</si>
  <si>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</si>
  <si>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</si>
  <si>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</si>
  <si>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</si>
  <si>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</si>
  <si>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</si>
  <si>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</si>
  <si>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</si>
  <si>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</si>
  <si>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</si>
  <si>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</si>
  <si>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</si>
  <si>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</si>
  <si>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</si>
  <si>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</si>
  <si>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</si>
  <si>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</si>
  <si>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</si>
  <si>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</si>
  <si>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</si>
  <si>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</si>
  <si>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</si>
  <si>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</si>
  <si>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</si>
  <si>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</si>
  <si>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</si>
  <si>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</si>
  <si>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</si>
  <si>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</si>
  <si>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</si>
  <si>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</si>
  <si>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</si>
  <si>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</si>
  <si>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</si>
  <si>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</si>
  <si>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</si>
  <si>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</si>
  <si>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</si>
  <si>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</si>
  <si>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</si>
  <si>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</si>
  <si>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</si>
  <si>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</si>
  <si>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</si>
  <si>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</si>
  <si>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</si>
  <si>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</si>
  <si>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</si>
  <si>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</si>
  <si>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</si>
  <si>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</si>
  <si>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</si>
  <si>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</si>
  <si>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</si>
  <si>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</si>
  <si>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</si>
  <si>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</si>
  <si>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</si>
  <si>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</si>
  <si>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</si>
  <si>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</si>
  <si>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</si>
  <si>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</si>
  <si>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</si>
  <si>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</si>
  <si>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</si>
  <si>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</si>
  <si>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</si>
  <si>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</si>
  <si>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</si>
  <si>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</si>
  <si>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</si>
  <si>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</si>
  <si>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</si>
  <si>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</si>
  <si>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</si>
  <si>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</si>
  <si>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</si>
  <si>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</si>
  <si>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</si>
  <si>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</si>
  <si>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</si>
  <si>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</si>
  <si>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</si>
  <si>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</si>
  <si>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</si>
  <si>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</si>
  <si>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</si>
  <si>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</si>
  <si>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</si>
  <si>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</si>
  <si>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</si>
  <si>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</si>
  <si>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</si>
  <si>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</si>
  <si>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</si>
  <si>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</si>
  <si>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</si>
  <si>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</si>
  <si>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</si>
  <si>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</si>
  <si>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</si>
  <si>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</si>
  <si>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</si>
  <si>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</si>
  <si>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</si>
  <si>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</si>
  <si>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</si>
  <si>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</si>
  <si>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</si>
  <si>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</si>
  <si>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</si>
  <si>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</si>
  <si>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</si>
  <si>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</si>
  <si>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</si>
  <si>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</si>
  <si>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</si>
  <si>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</si>
  <si>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</si>
  <si>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</si>
  <si>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</si>
  <si>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</si>
  <si>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</si>
  <si>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</si>
  <si>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</si>
  <si>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</si>
  <si>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</si>
  <si>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</si>
  <si>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</si>
  <si>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</si>
  <si>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</si>
  <si>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</si>
  <si>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</si>
  <si>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</si>
  <si>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</si>
  <si>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</si>
  <si>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</si>
  <si>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</si>
  <si>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</si>
  <si>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</si>
  <si>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</si>
  <si>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</si>
  <si>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</si>
  <si>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</si>
  <si>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</si>
  <si>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</si>
  <si>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</si>
  <si>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</si>
  <si>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</si>
  <si>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</si>
  <si>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</si>
  <si>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</si>
  <si>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</si>
  <si>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</si>
  <si>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</si>
  <si>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</si>
  <si>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</si>
  <si>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</si>
  <si>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</si>
  <si>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</si>
  <si>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</si>
  <si>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</si>
  <si>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</si>
  <si>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</si>
  <si>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</si>
  <si>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</si>
  <si>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</si>
  <si>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</si>
  <si>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</si>
  <si>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</si>
  <si>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</si>
  <si>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</si>
  <si>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</si>
  <si>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</si>
  <si>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</si>
  <si>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</si>
  <si>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</si>
  <si>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</si>
  <si>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</si>
  <si>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</si>
  <si>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</si>
  <si>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</si>
  <si>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</si>
  <si>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</si>
  <si>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</si>
  <si>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</si>
  <si>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</si>
  <si>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</si>
  <si>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</si>
  <si>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</si>
  <si>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</si>
  <si>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</si>
  <si>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</si>
  <si>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</si>
  <si>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</si>
  <si>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</si>
  <si>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</si>
  <si>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</si>
  <si>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</si>
  <si>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</si>
  <si>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</si>
  <si>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</si>
  <si>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</si>
  <si>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</si>
  <si>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</si>
  <si>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</si>
  <si>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</si>
  <si>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</si>
  <si>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</si>
  <si>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</si>
  <si>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</si>
  <si>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</si>
  <si>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</si>
  <si>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</si>
  <si>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</si>
  <si>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</si>
  <si>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</si>
  <si>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</si>
  <si>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</si>
  <si>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</si>
  <si>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</si>
  <si>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</si>
  <si>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</si>
  <si>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</si>
  <si>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</si>
  <si>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</si>
  <si>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</si>
  <si>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</si>
  <si>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</si>
  <si>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</si>
  <si>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</si>
  <si>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</si>
  <si>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</si>
  <si>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</si>
  <si>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</si>
  <si>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</si>
  <si>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</si>
  <si>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</si>
  <si>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</si>
  <si>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</si>
  <si>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</si>
  <si>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</si>
  <si>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</si>
  <si>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</si>
  <si>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</si>
  <si>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</si>
  <si>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</si>
  <si>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</si>
  <si>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</si>
  <si>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</si>
  <si>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</si>
  <si>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</si>
  <si>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</si>
  <si>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</si>
  <si>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</si>
  <si>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</si>
  <si>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</si>
  <si>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</si>
  <si>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</si>
  <si>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</si>
  <si>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</si>
  <si>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</si>
  <si>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</si>
  <si>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</si>
  <si>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</si>
  <si>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</si>
  <si>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</si>
  <si>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</si>
  <si>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</si>
  <si>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</si>
  <si>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</si>
  <si>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</si>
  <si>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</si>
  <si>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</si>
  <si>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</si>
  <si>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</si>
  <si>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</si>
  <si>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</si>
  <si>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</si>
  <si>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</si>
  <si>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</si>
  <si>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</si>
  <si>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</si>
  <si>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</si>
  <si>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</si>
  <si>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</si>
  <si>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</si>
  <si>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</si>
  <si>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</si>
  <si>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</si>
  <si>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</si>
  <si>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</si>
  <si>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</si>
  <si>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</si>
  <si>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</si>
  <si>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</si>
  <si>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</si>
  <si>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</si>
  <si>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</si>
  <si>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</si>
  <si>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</si>
  <si>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</si>
  <si>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</si>
  <si>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</si>
  <si>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</si>
  <si>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</si>
  <si>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</si>
  <si>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</si>
  <si>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</si>
  <si>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</si>
  <si>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</si>
  <si>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</si>
  <si>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</si>
  <si>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</si>
  <si>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</si>
  <si>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</si>
  <si>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</si>
  <si>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</si>
  <si>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</si>
  <si>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</si>
  <si>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</si>
  <si>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</si>
  <si>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</si>
  <si>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</si>
  <si>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</si>
  <si>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</si>
  <si>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</si>
  <si>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</si>
  <si>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</si>
  <si>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</si>
  <si>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</si>
  <si>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</si>
  <si>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</si>
  <si>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</si>
  <si>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</si>
  <si>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</si>
  <si>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</si>
  <si>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</si>
  <si>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</si>
  <si>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</si>
  <si>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</si>
  <si>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</si>
  <si>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</si>
  <si>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</si>
  <si>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</si>
  <si>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</si>
  <si>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</si>
  <si>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</si>
  <si>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</si>
  <si>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</si>
  <si>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</si>
  <si>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</si>
  <si>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</si>
  <si>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</si>
  <si>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</si>
  <si>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</si>
  <si>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</si>
  <si>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</si>
  <si>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</si>
  <si>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</si>
  <si>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</si>
  <si>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</si>
  <si>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</si>
  <si>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</si>
  <si>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</si>
  <si>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</si>
  <si>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</si>
  <si>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</si>
  <si>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</si>
  <si>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</si>
  <si>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</si>
  <si>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</si>
  <si>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</si>
  <si>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</si>
  <si>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</si>
  <si>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</si>
  <si>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</si>
  <si>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</si>
  <si>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</si>
  <si>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</si>
  <si>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</si>
  <si>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</si>
  <si>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</si>
  <si>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</si>
  <si>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</si>
  <si>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</si>
  <si>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</si>
  <si>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</si>
  <si>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</si>
  <si>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</si>
  <si>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</si>
  <si>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</si>
  <si>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</si>
  <si>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</si>
  <si>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</si>
  <si>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</si>
  <si>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</si>
  <si>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</si>
  <si>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</si>
  <si>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</si>
  <si>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</si>
  <si>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</si>
  <si>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</si>
  <si>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</si>
  <si>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</si>
  <si>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</si>
  <si>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</si>
  <si>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</si>
  <si>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</si>
  <si>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</si>
  <si>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</si>
  <si>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</si>
  <si>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</si>
  <si>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</si>
  <si>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</si>
  <si>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</si>
  <si>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</si>
  <si>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</si>
  <si>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</si>
  <si>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</si>
  <si>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</si>
  <si>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</si>
  <si>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</si>
  <si>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</si>
  <si>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</si>
  <si>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</si>
  <si>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</si>
  <si>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</si>
  <si>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</si>
  <si>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</si>
  <si>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</si>
  <si>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</si>
  <si>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</si>
  <si>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</si>
  <si>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</si>
  <si>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</si>
  <si>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</si>
  <si>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</si>
  <si>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</si>
  <si>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</si>
  <si>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</si>
  <si>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</si>
  <si>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</si>
  <si>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</si>
  <si>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</si>
  <si>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</si>
  <si>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</si>
  <si>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</si>
  <si>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</si>
  <si>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</si>
  <si>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</si>
  <si>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</si>
  <si>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</si>
  <si>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</si>
  <si>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</si>
  <si>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</si>
  <si>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</si>
  <si>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</si>
  <si>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</si>
  <si>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</si>
  <si>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</si>
  <si>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</si>
  <si>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</si>
  <si>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</si>
  <si>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</si>
  <si>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</si>
  <si>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</si>
  <si>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</si>
  <si>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</si>
  <si>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</si>
  <si>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</si>
  <si>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</si>
  <si>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</si>
  <si>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</si>
  <si>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</si>
  <si>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</si>
  <si>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</si>
  <si>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</si>
  <si>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</si>
  <si>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</si>
  <si>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</si>
  <si>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</si>
  <si>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</si>
  <si>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</si>
  <si>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</si>
  <si>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</si>
  <si>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</si>
  <si>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</si>
  <si>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</si>
  <si>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</si>
  <si>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</si>
  <si>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</si>
  <si>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</si>
  <si>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</si>
  <si>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</si>
  <si>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</si>
  <si>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</si>
  <si>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</si>
  <si>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</si>
  <si>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</si>
  <si>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</si>
  <si>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</si>
  <si>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</si>
  <si>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</si>
  <si>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</si>
  <si>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</si>
  <si>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</si>
  <si>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</si>
  <si>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</si>
  <si>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</si>
  <si>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</si>
  <si>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</si>
  <si>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</si>
  <si>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</si>
  <si>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</si>
  <si>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</si>
  <si>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</si>
  <si>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</si>
  <si>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</si>
  <si>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</si>
  <si>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</si>
  <si>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</si>
  <si>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</si>
  <si>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</si>
  <si>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</si>
  <si>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</si>
  <si>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</si>
  <si>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</si>
  <si>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</si>
  <si>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</si>
  <si>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</si>
  <si>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</si>
  <si>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</si>
  <si>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</si>
  <si>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</si>
  <si>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</si>
  <si>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</si>
  <si>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</si>
  <si>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</si>
  <si>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</si>
  <si>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</si>
  <si>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</si>
  <si>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</si>
  <si>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</si>
  <si>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</si>
  <si>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</si>
  <si>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</si>
  <si>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</si>
  <si>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</si>
  <si>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</si>
  <si>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</si>
  <si>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</si>
  <si>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</si>
  <si>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</si>
  <si>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</si>
  <si>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</si>
  <si>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</si>
  <si>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</si>
  <si>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</si>
  <si>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</si>
  <si>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</si>
  <si>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</si>
  <si>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</si>
  <si>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</si>
  <si>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</si>
  <si>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</si>
  <si>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</si>
  <si>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</si>
  <si>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</si>
  <si>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</si>
  <si>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</si>
  <si>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</si>
  <si>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</si>
  <si>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</si>
  <si>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</si>
  <si>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</si>
  <si>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</si>
  <si>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</si>
  <si>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</si>
  <si>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</si>
  <si>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</si>
  <si>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</si>
  <si>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</si>
  <si>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</si>
  <si>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</si>
  <si>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</si>
  <si>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</si>
  <si>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</si>
  <si>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</si>
  <si>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</si>
  <si>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</si>
  <si>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</si>
  <si>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</si>
  <si>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</si>
  <si>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</si>
  <si>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</si>
  <si>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</si>
  <si>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</si>
  <si>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</si>
  <si>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</si>
  <si>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</si>
  <si>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</si>
  <si>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</si>
  <si>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</si>
  <si>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</si>
  <si>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</si>
  <si>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</si>
  <si>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</si>
  <si>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</si>
  <si>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</si>
  <si>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</si>
  <si>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</si>
  <si>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</si>
  <si>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</si>
  <si>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</si>
  <si>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</si>
  <si>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</si>
  <si>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</si>
  <si>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</si>
  <si>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</si>
  <si>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</si>
  <si>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</si>
  <si>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</si>
  <si>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</si>
  <si>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</si>
  <si>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</si>
  <si>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</si>
  <si>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</si>
  <si>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</si>
  <si>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</si>
  <si>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</si>
  <si>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</si>
  <si>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</si>
  <si>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</si>
  <si>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</si>
  <si>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</si>
  <si>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</si>
  <si>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</si>
  <si>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</si>
  <si>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</si>
  <si>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</si>
  <si>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</si>
  <si>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</si>
  <si>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</si>
  <si>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</si>
  <si>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</si>
  <si>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</si>
  <si>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</si>
  <si>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</si>
  <si>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</si>
  <si>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</si>
  <si>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</si>
  <si>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</si>
  <si>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</si>
  <si>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</si>
  <si>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</si>
  <si>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</si>
  <si>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</si>
  <si>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</si>
  <si>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</si>
  <si>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</si>
  <si>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</si>
  <si>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</si>
  <si>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</si>
  <si>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</si>
  <si>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</si>
  <si>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</si>
  <si>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</si>
  <si>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</si>
  <si>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</si>
  <si>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</si>
  <si>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</si>
  <si>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</si>
  <si>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</si>
  <si>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</si>
  <si>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</si>
  <si>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</si>
  <si>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</si>
  <si>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</si>
  <si>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</si>
  <si>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</si>
  <si>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</si>
  <si>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</si>
  <si>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</si>
  <si>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</si>
  <si>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</si>
  <si>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</si>
  <si>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</si>
  <si>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</si>
  <si>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</si>
  <si>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</si>
  <si>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</si>
  <si>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</si>
  <si>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</si>
  <si>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</si>
  <si>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</si>
  <si>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</si>
  <si>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</si>
  <si>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</si>
  <si>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</si>
  <si>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</si>
  <si>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</si>
  <si>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</si>
  <si>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</si>
  <si>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</si>
  <si>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</si>
  <si>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</si>
  <si>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</si>
  <si>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</si>
  <si>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</si>
  <si>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</si>
  <si>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</si>
  <si>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</si>
  <si>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</si>
  <si>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</si>
  <si>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</si>
  <si>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</si>
  <si>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</si>
  <si>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</si>
  <si>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</si>
  <si>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</si>
  <si>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</si>
  <si>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</si>
  <si>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</si>
  <si>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</si>
  <si>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</si>
  <si>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</si>
  <si>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</si>
  <si>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</si>
  <si>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</si>
  <si>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</si>
  <si>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</si>
  <si>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</si>
  <si>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</si>
  <si>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</si>
  <si>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</si>
  <si>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</si>
  <si>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</si>
  <si>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</si>
  <si>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</si>
  <si>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</si>
  <si>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</si>
  <si>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</si>
  <si>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</si>
  <si>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</si>
  <si>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</si>
  <si>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</si>
  <si>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</si>
  <si>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</si>
  <si>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</si>
  <si>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</si>
  <si>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</si>
  <si>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</si>
  <si>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</si>
  <si>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</si>
  <si>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</si>
  <si>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</si>
  <si>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</si>
  <si>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</si>
  <si>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</si>
  <si>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</si>
  <si>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</si>
  <si>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</si>
  <si>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</si>
  <si>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</si>
  <si>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</si>
  <si>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</si>
  <si>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</si>
  <si>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</si>
  <si>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</si>
  <si>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</si>
  <si>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</si>
  <si>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</si>
  <si>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</si>
  <si>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</si>
  <si>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</si>
  <si>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</si>
  <si>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</si>
  <si>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</si>
  <si>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</si>
  <si>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</si>
  <si>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</si>
  <si>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</si>
  <si>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</si>
  <si>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</si>
  <si>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</si>
  <si>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</si>
  <si>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</si>
  <si>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</si>
  <si>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</si>
  <si>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</si>
  <si>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</si>
  <si>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</si>
  <si>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</si>
  <si>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</si>
  <si>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</si>
  <si>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</si>
  <si>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</si>
  <si>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</si>
  <si>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</si>
  <si>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</si>
  <si>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</si>
  <si>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</si>
  <si>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</si>
  <si>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</si>
  <si>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</si>
  <si>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</si>
  <si>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</si>
  <si>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</si>
  <si>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</si>
  <si>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</si>
  <si>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</si>
  <si>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</si>
  <si>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</si>
  <si>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</si>
  <si>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</si>
  <si>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</si>
  <si>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</si>
  <si>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</si>
  <si>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</si>
  <si>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</si>
  <si>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</si>
  <si>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</si>
  <si>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</si>
  <si>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</si>
  <si>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</si>
  <si>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</si>
  <si>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</si>
  <si>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</si>
  <si>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</si>
  <si>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</si>
  <si>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</si>
  <si>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</si>
  <si>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</si>
  <si>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</si>
  <si>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</si>
  <si>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</si>
  <si>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</si>
  <si>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</si>
  <si>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</si>
  <si>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</si>
  <si>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</si>
  <si>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</si>
  <si>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</si>
  <si>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</si>
  <si>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</si>
  <si>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</si>
  <si>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</si>
  <si>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</si>
  <si>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</si>
  <si>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</si>
  <si>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</si>
  <si>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</si>
  <si>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</si>
  <si>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</si>
  <si>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</si>
  <si>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</si>
  <si>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</si>
  <si>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</si>
  <si>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</si>
  <si>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</si>
  <si>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</si>
  <si>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</si>
  <si>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</si>
  <si>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</si>
  <si>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</si>
  <si>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</si>
  <si>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</si>
  <si>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</si>
  <si>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</si>
  <si>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</si>
  <si>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</si>
  <si>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</si>
  <si>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</si>
  <si>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</si>
  <si>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</si>
  <si>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</si>
  <si>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</si>
  <si>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</si>
  <si>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</si>
  <si>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</si>
  <si>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</si>
  <si>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</si>
  <si>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</si>
  <si>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</si>
  <si>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</si>
  <si>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</si>
  <si>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</si>
  <si>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</si>
  <si>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</si>
  <si>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</si>
  <si>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</si>
  <si>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</si>
  <si>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</si>
  <si>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</si>
  <si>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</si>
  <si>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</si>
  <si>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</si>
  <si>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</si>
  <si>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</si>
  <si>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</si>
  <si>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</si>
  <si>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</si>
  <si>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</si>
  <si>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</si>
  <si>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</si>
  <si>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</si>
  <si>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</si>
  <si>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</si>
  <si>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</si>
  <si>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</si>
  <si>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</si>
  <si>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</si>
  <si>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</si>
  <si>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</si>
  <si>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</si>
  <si>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</si>
  <si>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</si>
  <si>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</si>
  <si>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</si>
  <si>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</si>
  <si>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</si>
  <si>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</si>
  <si>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</si>
  <si>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</si>
  <si>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</si>
  <si>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</si>
  <si>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</si>
  <si>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</si>
  <si>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</si>
  <si>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</si>
  <si>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</si>
  <si>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</si>
  <si>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</si>
  <si>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</si>
  <si>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</si>
  <si>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</si>
  <si>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</si>
  <si>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</si>
  <si>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</si>
  <si>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</si>
  <si>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</si>
  <si>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</si>
  <si>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</si>
  <si>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</si>
  <si>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</si>
  <si>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</si>
  <si>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</si>
  <si>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</si>
  <si>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</si>
  <si>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</si>
  <si>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</si>
  <si>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</si>
  <si>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</si>
  <si>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</si>
  <si>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</si>
  <si>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</si>
  <si>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</si>
  <si>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</si>
  <si>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</si>
  <si>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</si>
  <si>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</si>
  <si>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</si>
  <si>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</si>
  <si>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</si>
  <si>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</si>
  <si>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</si>
  <si>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</si>
  <si>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</si>
  <si>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</si>
  <si>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</si>
  <si>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</si>
  <si>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</si>
  <si>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</si>
  <si>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</si>
  <si>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</si>
  <si>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</si>
  <si>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</si>
  <si>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</si>
  <si>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</si>
  <si>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</si>
  <si>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</si>
  <si>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</si>
  <si>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</si>
  <si>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</si>
  <si>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</si>
  <si>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</si>
  <si>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</si>
  <si>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</si>
  <si>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</si>
  <si>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</si>
  <si>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</si>
  <si>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</si>
  <si>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</si>
  <si>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</si>
  <si>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</si>
  <si>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</si>
  <si>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</si>
  <si>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</si>
  <si>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</si>
  <si>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</si>
  <si>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</si>
  <si>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</si>
  <si>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</si>
  <si>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</si>
  <si>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</si>
  <si>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</si>
  <si>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</si>
  <si>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</si>
  <si>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</si>
  <si>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</si>
  <si>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</si>
  <si>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</si>
  <si>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</si>
  <si>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</si>
  <si>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</si>
  <si>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</si>
  <si>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</si>
  <si>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</si>
  <si>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</si>
  <si>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</si>
  <si>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</si>
  <si>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</si>
  <si>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</si>
  <si>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</si>
  <si>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</si>
  <si>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</si>
  <si>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</si>
  <si>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</si>
  <si>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</si>
  <si>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</si>
  <si>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</si>
  <si>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</si>
  <si>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</si>
  <si>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</si>
  <si>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</si>
  <si>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</si>
  <si>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</si>
  <si>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</si>
  <si>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</si>
  <si>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</si>
  <si>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</si>
  <si>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</si>
  <si>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</si>
  <si>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</si>
  <si>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</si>
  <si>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</si>
  <si>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</si>
  <si>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</si>
  <si>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</si>
  <si>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</si>
  <si>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</si>
  <si>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</si>
  <si>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</si>
  <si>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</si>
  <si>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</si>
  <si>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</si>
  <si>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</si>
  <si>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</si>
  <si>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</si>
  <si>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</si>
  <si>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</si>
  <si>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</si>
  <si>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</si>
  <si>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</si>
  <si>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</si>
  <si>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</si>
  <si>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</si>
  <si>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</si>
  <si>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</si>
  <si>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</si>
  <si>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</si>
  <si>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</si>
  <si>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</si>
  <si>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</si>
  <si>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</si>
  <si>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</si>
  <si>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</si>
  <si>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</si>
  <si>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</si>
  <si>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</si>
  <si>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</si>
  <si>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</si>
  <si>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</si>
  <si>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</si>
  <si>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</si>
  <si>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</si>
  <si>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</si>
  <si>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</si>
  <si>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</si>
  <si>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</si>
  <si>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</si>
  <si>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</si>
  <si>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</si>
  <si>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</si>
  <si>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</si>
  <si>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</si>
  <si>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</si>
  <si>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</si>
  <si>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</si>
  <si>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</si>
  <si>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</si>
  <si>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</si>
  <si>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</si>
  <si>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</si>
  <si>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</si>
  <si>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</si>
  <si>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</si>
  <si>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</si>
  <si>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</si>
  <si>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</si>
  <si>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</si>
  <si>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</si>
  <si>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</si>
  <si>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</si>
  <si>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</si>
  <si>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</si>
  <si>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</si>
  <si>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</si>
  <si>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</si>
  <si>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</si>
  <si>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</si>
  <si>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</si>
  <si>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</si>
  <si>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</si>
  <si>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</si>
  <si>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</si>
  <si>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</si>
  <si>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</si>
  <si>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</si>
  <si>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</si>
  <si>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</si>
  <si>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</si>
  <si>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</si>
  <si>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</si>
  <si>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</si>
  <si>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</si>
  <si>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</si>
  <si>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</si>
  <si>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</si>
  <si>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</si>
  <si>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</si>
  <si>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</si>
  <si>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</si>
  <si>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</si>
  <si>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</si>
  <si>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</si>
  <si>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</si>
  <si>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</si>
  <si>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</si>
  <si>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</si>
  <si>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</si>
  <si>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</si>
  <si>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</si>
  <si>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</si>
  <si>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</si>
  <si>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</si>
  <si>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</si>
  <si>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</si>
  <si>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</si>
  <si>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</si>
  <si>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</si>
  <si>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</si>
  <si>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</si>
  <si>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</si>
  <si>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</si>
  <si>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</si>
  <si>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</si>
  <si>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</si>
  <si>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</si>
  <si>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</si>
  <si>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</si>
  <si>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</si>
  <si>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</si>
  <si>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</si>
  <si>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</si>
  <si>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</si>
  <si>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</si>
  <si>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</si>
  <si>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</si>
  <si>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</si>
  <si>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</si>
  <si>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</si>
  <si>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</si>
  <si>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</si>
  <si>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</si>
  <si>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</si>
  <si>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</si>
  <si>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</si>
  <si>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</si>
  <si>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</si>
  <si>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</si>
  <si>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</si>
  <si>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</si>
  <si>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</si>
  <si>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</si>
  <si>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</si>
  <si>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</si>
  <si>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</si>
  <si>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</si>
  <si>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</si>
  <si>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</si>
  <si>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</si>
  <si>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</si>
  <si>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</si>
  <si>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</si>
  <si>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</si>
  <si>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</si>
  <si>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</si>
  <si>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</si>
  <si>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</si>
  <si>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</si>
  <si>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</si>
  <si>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</si>
  <si>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</si>
  <si>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</si>
  <si>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</si>
  <si>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</si>
  <si>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</si>
  <si>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</si>
  <si>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</si>
  <si>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</si>
  <si>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</si>
  <si>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</si>
  <si>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</si>
  <si>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</si>
  <si>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</si>
  <si>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</si>
  <si>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</si>
  <si>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</si>
  <si>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</si>
  <si>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</si>
  <si>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</si>
  <si>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</si>
  <si>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</si>
  <si>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</si>
  <si>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</si>
  <si>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</si>
  <si>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</si>
  <si>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</si>
  <si>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</si>
  <si>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</si>
  <si>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</si>
  <si>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</si>
  <si>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</si>
  <si>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</si>
  <si>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</si>
  <si>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</si>
  <si>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</si>
  <si>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</si>
  <si>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</si>
  <si>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</si>
  <si>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</si>
  <si>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</si>
  <si>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</si>
  <si>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</si>
  <si>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</si>
  <si>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</si>
  <si>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</si>
  <si>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</si>
  <si>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</si>
  <si>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</si>
  <si>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</si>
  <si>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</si>
  <si>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</si>
  <si>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</si>
  <si>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</si>
  <si>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</si>
  <si>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</si>
  <si>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</si>
  <si>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</si>
  <si>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</si>
  <si>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</si>
  <si>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</si>
  <si>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</si>
  <si>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</si>
  <si>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</si>
  <si>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</si>
  <si>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</si>
  <si>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</si>
  <si>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</si>
  <si>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</si>
  <si>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</si>
  <si>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</si>
  <si>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</si>
  <si>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</si>
  <si>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</si>
  <si>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</si>
  <si>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</si>
  <si>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</si>
  <si>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</si>
  <si>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</si>
  <si>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</si>
  <si>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</si>
  <si>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</si>
  <si>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</si>
  <si>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</si>
  <si>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</si>
  <si>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</si>
  <si>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</si>
  <si>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</si>
  <si>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</si>
  <si>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</si>
  <si>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</si>
  <si>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</si>
  <si>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</si>
  <si>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</si>
  <si>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</si>
  <si>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</si>
  <si>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</si>
  <si>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</si>
  <si>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</si>
  <si>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</si>
  <si>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</si>
  <si>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</si>
  <si>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</si>
  <si>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</si>
  <si>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</si>
  <si>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</si>
  <si>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</si>
  <si>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</si>
  <si>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</si>
  <si>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</si>
  <si>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</si>
  <si>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</si>
  <si>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</si>
  <si>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</si>
  <si>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</si>
  <si>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</si>
  <si>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</si>
  <si>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</si>
  <si>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</si>
  <si>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</si>
  <si>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</si>
  <si>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</si>
  <si>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</si>
  <si>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</si>
  <si>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</si>
  <si>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</si>
  <si>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</si>
  <si>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</si>
  <si>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</si>
  <si>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</si>
  <si>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</si>
  <si>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</si>
  <si>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</si>
  <si>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</si>
  <si>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</si>
  <si>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</si>
  <si>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</si>
  <si>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</si>
  <si>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</si>
  <si>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</si>
  <si>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</si>
  <si>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</si>
  <si>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</si>
  <si>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</si>
  <si>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</si>
  <si>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</si>
  <si>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</si>
  <si>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</si>
  <si>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</si>
  <si>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</si>
  <si>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</si>
  <si>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</si>
  <si>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</si>
  <si>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</si>
  <si>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</si>
  <si>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</si>
  <si>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</si>
  <si>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</si>
  <si>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</si>
  <si>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</si>
  <si>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</si>
  <si>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</si>
  <si>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</si>
  <si>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</si>
  <si>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</si>
  <si>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</si>
  <si>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</si>
  <si>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</si>
  <si>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</si>
  <si>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</si>
  <si>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</si>
  <si>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</si>
  <si>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</si>
  <si>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</si>
  <si>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</si>
  <si>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</si>
  <si>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</si>
  <si>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</si>
  <si>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</si>
  <si>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</si>
  <si>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</si>
  <si>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</si>
  <si>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</si>
  <si>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</si>
  <si>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</si>
  <si>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</si>
  <si>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</si>
  <si>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</si>
  <si>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</si>
  <si>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</si>
  <si>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</si>
  <si>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</si>
  <si>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</si>
  <si>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</si>
  <si>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</si>
  <si>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</si>
  <si>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</si>
  <si>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</si>
  <si>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</si>
  <si>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</si>
  <si>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</si>
  <si>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</si>
  <si>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</si>
  <si>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</si>
  <si>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</si>
  <si>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</si>
  <si>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</si>
  <si>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</si>
  <si>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</si>
  <si>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</si>
  <si>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</si>
  <si>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</si>
  <si>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</si>
  <si>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</si>
  <si>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</si>
  <si>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</si>
  <si>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</si>
  <si>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</si>
  <si>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</si>
  <si>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</si>
  <si>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</si>
  <si>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</si>
  <si>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</si>
  <si>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</si>
  <si>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</si>
  <si>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</si>
  <si>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</si>
  <si>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</si>
  <si>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</si>
  <si>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</si>
  <si>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</si>
  <si>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</si>
  <si>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</si>
  <si>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</si>
  <si>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</si>
  <si>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</si>
  <si>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</si>
  <si>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</si>
  <si>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</si>
  <si>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</si>
  <si>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</si>
  <si>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</si>
  <si>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</si>
  <si>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</si>
  <si>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</si>
  <si>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</si>
  <si>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</si>
  <si>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</si>
  <si>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</si>
  <si>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</si>
  <si>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</si>
  <si>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</si>
  <si>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</si>
  <si>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</si>
  <si>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</si>
  <si>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</si>
  <si>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</si>
  <si>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</si>
  <si>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</si>
  <si>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</si>
  <si>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</si>
  <si>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</si>
  <si>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</si>
  <si>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</si>
  <si>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</si>
  <si>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</si>
  <si>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</si>
  <si>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</si>
  <si>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</si>
  <si>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</si>
  <si>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</si>
  <si>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</si>
  <si>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</si>
  <si>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</si>
  <si>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</si>
  <si>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</si>
  <si>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</si>
  <si>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</si>
  <si>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</si>
  <si>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</si>
  <si>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</si>
  <si>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</si>
  <si>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</si>
  <si>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</si>
  <si>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</si>
  <si>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</si>
  <si>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</si>
  <si>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</si>
  <si>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</si>
  <si>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</si>
  <si>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</si>
  <si>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</si>
  <si>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</si>
  <si>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</si>
  <si>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</si>
  <si>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</si>
  <si>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</si>
  <si>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</si>
  <si>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</si>
  <si>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</si>
  <si>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</si>
  <si>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</si>
  <si>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</si>
  <si>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</si>
  <si>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</si>
  <si>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</si>
  <si>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</si>
  <si>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</si>
  <si>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</si>
  <si>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</si>
  <si>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</si>
  <si>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</si>
  <si>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</si>
  <si>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</si>
  <si>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</si>
  <si>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</si>
  <si>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</si>
  <si>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</si>
  <si>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</si>
  <si>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</si>
  <si>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</si>
  <si>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</si>
  <si>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</si>
  <si>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</si>
  <si>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</si>
  <si>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</si>
  <si>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</si>
  <si>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</si>
  <si>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</si>
  <si>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</si>
  <si>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</si>
  <si>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</si>
  <si>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</si>
  <si>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</si>
  <si>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</si>
  <si>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</si>
  <si>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</si>
  <si>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</si>
  <si>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</si>
  <si>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</si>
  <si>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</si>
  <si>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</si>
  <si>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</si>
  <si>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</si>
  <si>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</si>
  <si>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</si>
  <si>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</si>
  <si>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</si>
  <si>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</si>
  <si>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</si>
  <si>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</si>
  <si>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</si>
  <si>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</si>
  <si>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</si>
  <si>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</si>
  <si>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</si>
  <si>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</si>
  <si>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</si>
  <si>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</si>
  <si>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</si>
  <si>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</si>
  <si>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</si>
  <si>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</si>
  <si>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</si>
  <si>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</si>
  <si>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</si>
  <si>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</si>
  <si>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</si>
  <si>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</si>
  <si>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</si>
  <si>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</si>
  <si>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</si>
  <si>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</si>
  <si>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</si>
  <si>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</si>
  <si>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</si>
  <si>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</si>
  <si>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</si>
  <si>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</si>
  <si>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</si>
  <si>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</si>
  <si>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</si>
  <si>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</si>
  <si>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</si>
  <si>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</si>
  <si>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</si>
  <si>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</si>
  <si>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</si>
  <si>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</si>
  <si>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</si>
  <si>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</si>
  <si>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</si>
  <si>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</si>
  <si>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</si>
  <si>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</si>
  <si>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</si>
  <si>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</si>
  <si>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</si>
  <si>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</si>
  <si>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</si>
  <si>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</si>
  <si>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</si>
  <si>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</si>
  <si>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</si>
  <si>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</si>
  <si>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</si>
  <si>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</si>
  <si>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</si>
  <si>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</si>
  <si>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</si>
  <si>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</si>
  <si>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</si>
  <si>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</si>
  <si>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</si>
  <si>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</si>
  <si>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</si>
  <si>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</si>
  <si>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</si>
  <si>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</si>
  <si>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</si>
  <si>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</si>
  <si>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</si>
  <si>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</si>
  <si>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</si>
  <si>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</si>
  <si>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</si>
  <si>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</si>
  <si>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</si>
  <si>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</si>
  <si>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</si>
  <si>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</si>
  <si>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</si>
  <si>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</si>
  <si>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</si>
  <si>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</si>
  <si>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</si>
  <si>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</si>
  <si>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</si>
  <si>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</si>
  <si>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</si>
  <si>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</si>
  <si>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</si>
  <si>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</si>
  <si>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</si>
  <si>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</si>
  <si>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</si>
  <si>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</si>
  <si>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</si>
  <si>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</si>
  <si>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</si>
  <si>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</si>
  <si>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</si>
  <si>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</si>
  <si>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</si>
  <si>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</si>
  <si>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</si>
  <si>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</si>
  <si>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</si>
  <si>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</si>
  <si>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</si>
  <si>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</si>
  <si>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</si>
  <si>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</si>
  <si>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</si>
  <si>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</si>
  <si>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</si>
  <si>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</si>
  <si>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</si>
  <si>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</si>
  <si>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</si>
  <si>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</si>
  <si>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</si>
  <si>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</si>
  <si>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</si>
  <si>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</si>
  <si>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</si>
  <si>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</si>
  <si>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</si>
  <si>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</si>
  <si>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</si>
  <si>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</si>
  <si>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</si>
  <si>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</si>
  <si>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</si>
  <si>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</si>
  <si>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</si>
  <si>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</si>
  <si>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</si>
  <si>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</si>
  <si>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</si>
  <si>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</si>
  <si>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</si>
  <si>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</si>
  <si>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</si>
  <si>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</si>
  <si>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</si>
  <si>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</si>
  <si>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</si>
  <si>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</si>
  <si>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</si>
  <si>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</si>
  <si>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</si>
  <si>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</si>
  <si>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</si>
  <si>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</si>
  <si>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</si>
  <si>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</si>
  <si>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</si>
  <si>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</si>
  <si>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</si>
  <si>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</si>
  <si>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</si>
  <si>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</si>
  <si>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</si>
  <si>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</si>
  <si>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</si>
  <si>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</si>
  <si>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</si>
  <si>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</si>
  <si>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</si>
  <si>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</si>
  <si>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</si>
  <si>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</si>
  <si>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</si>
  <si>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</si>
  <si>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</si>
  <si>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</si>
  <si>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</si>
  <si>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</si>
  <si>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</si>
  <si>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</si>
  <si>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</si>
  <si>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</si>
  <si>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</si>
  <si>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</si>
  <si>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</si>
  <si>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</si>
  <si>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</si>
  <si>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</si>
  <si>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</si>
  <si>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</si>
  <si>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</si>
  <si>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</si>
  <si>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</si>
  <si>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</si>
  <si>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</si>
  <si>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</si>
  <si>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</si>
  <si>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</si>
  <si>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</si>
  <si>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</si>
  <si>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</si>
  <si>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</si>
  <si>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</si>
  <si>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</si>
  <si>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</si>
  <si>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</si>
  <si>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</si>
  <si>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</si>
  <si>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</si>
  <si>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</si>
  <si>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</si>
  <si>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</si>
  <si>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</si>
  <si>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</si>
  <si>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</si>
  <si>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</si>
  <si>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</si>
  <si>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</si>
  <si>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</si>
  <si>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</si>
  <si>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</si>
  <si>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</si>
  <si>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</si>
  <si>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</si>
  <si>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</si>
  <si>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</si>
  <si>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</si>
  <si>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</si>
  <si>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</si>
  <si>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</si>
  <si>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</si>
  <si>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</si>
  <si>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</si>
  <si>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</si>
  <si>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</si>
  <si>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</si>
  <si>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</si>
  <si>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</si>
  <si>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</si>
  <si>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</si>
  <si>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</si>
  <si>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</si>
  <si>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</si>
  <si>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</si>
  <si>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</si>
  <si>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</si>
  <si>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</si>
  <si>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</si>
  <si>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</si>
  <si>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</si>
  <si>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</si>
  <si>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</si>
  <si>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</si>
  <si>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</si>
  <si>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</si>
  <si>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</si>
  <si>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</si>
  <si>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</si>
  <si>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</si>
  <si>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</si>
  <si>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</si>
  <si>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</si>
  <si>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</si>
  <si>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</si>
  <si>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</si>
  <si>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</si>
  <si>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</si>
  <si>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</si>
  <si>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</si>
  <si>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</si>
  <si>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</si>
  <si>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</si>
  <si>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</si>
  <si>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</si>
  <si>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</si>
  <si>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</si>
  <si>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</si>
  <si>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</si>
  <si>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</si>
  <si>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</si>
  <si>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</si>
  <si>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</si>
  <si>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</si>
  <si>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</si>
  <si>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</si>
  <si>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</si>
  <si>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</si>
  <si>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</si>
  <si>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</si>
  <si>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</si>
  <si>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</si>
  <si>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</si>
  <si>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</si>
  <si>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</si>
  <si>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</si>
  <si>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</si>
  <si>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</si>
  <si>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</si>
  <si>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</si>
  <si>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</si>
  <si>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</si>
  <si>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</si>
  <si>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</si>
  <si>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</si>
  <si>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</si>
  <si>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</si>
  <si>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</si>
  <si>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</si>
  <si>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</si>
  <si>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</si>
  <si>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</si>
  <si>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</si>
  <si>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</si>
  <si>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</si>
  <si>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</si>
  <si>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</si>
  <si>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</si>
  <si>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</si>
  <si>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</si>
  <si>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</si>
  <si>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</si>
  <si>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</si>
  <si>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</si>
  <si>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</si>
  <si>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</si>
  <si>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</si>
  <si>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</si>
  <si>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</si>
  <si>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</si>
  <si>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</si>
  <si>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</si>
  <si>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</si>
  <si>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</si>
  <si>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</si>
  <si>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</si>
  <si>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</si>
  <si>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</si>
  <si>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</si>
  <si>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</si>
  <si>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</si>
  <si>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</si>
  <si>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</si>
  <si>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</si>
  <si>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</si>
  <si>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</si>
  <si>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</si>
  <si>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</si>
  <si>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</si>
  <si>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</si>
  <si>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</si>
  <si>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</si>
  <si>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</si>
  <si>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</si>
  <si>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</si>
  <si>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</si>
  <si>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</si>
  <si>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</si>
  <si>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</si>
  <si>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</si>
  <si>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</si>
  <si>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</si>
  <si>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</si>
  <si>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</si>
  <si>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</si>
  <si>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</si>
  <si>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</si>
  <si>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</si>
  <si>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</si>
  <si>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</si>
  <si>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</si>
  <si>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</si>
  <si>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</si>
  <si>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</si>
  <si>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</si>
  <si>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</si>
  <si>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</si>
  <si>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</si>
  <si>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</si>
  <si>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</si>
  <si>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</si>
  <si>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</si>
  <si>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</si>
  <si>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</si>
  <si>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</si>
  <si>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</si>
  <si>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</si>
  <si>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</si>
  <si>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</si>
  <si>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</si>
  <si>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</si>
  <si>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</si>
  <si>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</si>
  <si>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</si>
  <si>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</si>
  <si>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</si>
  <si>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</si>
  <si>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</si>
  <si>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</si>
  <si>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</si>
  <si>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</si>
  <si>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</si>
  <si>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</si>
  <si>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</si>
  <si>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</si>
  <si>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</si>
  <si>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</si>
  <si>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</si>
  <si>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</si>
  <si>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</si>
  <si>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</si>
  <si>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</si>
  <si>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</si>
  <si>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</si>
  <si>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</si>
  <si>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</si>
  <si>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</si>
  <si>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</si>
  <si>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</si>
  <si>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</si>
  <si>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</si>
  <si>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</si>
  <si>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</si>
  <si>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</si>
  <si>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</si>
  <si>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</si>
  <si>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</si>
  <si>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</si>
  <si>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</si>
  <si>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</si>
  <si>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</si>
  <si>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</si>
  <si>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</si>
  <si>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</si>
  <si>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</si>
  <si>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</si>
  <si>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</si>
  <si>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</si>
  <si>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</si>
  <si>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</si>
  <si>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</si>
  <si>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</si>
  <si>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</si>
  <si>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</si>
  <si>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</si>
  <si>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</si>
  <si>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</si>
  <si>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</si>
  <si>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</si>
  <si>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</si>
  <si>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</si>
  <si>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</si>
  <si>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</si>
  <si>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</si>
  <si>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</si>
  <si>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</si>
  <si>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</si>
  <si>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</si>
  <si>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</si>
  <si>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</si>
  <si>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</si>
  <si>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</si>
  <si>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</si>
  <si>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</si>
  <si>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</si>
  <si>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</si>
  <si>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</si>
  <si>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</si>
  <si>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</si>
  <si>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</si>
  <si>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</si>
  <si>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</si>
  <si>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</si>
  <si>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</si>
  <si>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</si>
  <si>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</si>
  <si>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</si>
  <si>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</si>
  <si>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</si>
  <si>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</si>
  <si>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</si>
  <si>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</si>
  <si>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</si>
  <si>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</si>
  <si>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</si>
  <si>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</si>
  <si>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</si>
  <si>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</si>
  <si>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</si>
  <si>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</si>
  <si>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</si>
  <si>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</si>
  <si>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</si>
  <si>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</si>
  <si>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</si>
  <si>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</si>
  <si>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</si>
  <si>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</si>
  <si>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</si>
  <si>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</si>
  <si>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</si>
  <si>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</si>
  <si>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</si>
  <si>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</si>
  <si>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</si>
  <si>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</si>
  <si>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</si>
  <si>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</si>
  <si>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</si>
  <si>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</si>
  <si>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</si>
  <si>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</si>
  <si>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</si>
  <si>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</si>
  <si>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</si>
  <si>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</si>
  <si>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</si>
  <si>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</si>
  <si>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</si>
  <si>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</si>
  <si>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</si>
  <si>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</si>
  <si>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</si>
  <si>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</si>
  <si>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</si>
  <si>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</si>
  <si>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</si>
  <si>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</si>
  <si>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</si>
  <si>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</si>
  <si>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</si>
  <si>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</si>
  <si>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</si>
  <si>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</si>
  <si>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</si>
  <si>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</si>
  <si>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</si>
  <si>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</si>
  <si>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</si>
  <si>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</si>
  <si>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</si>
  <si>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</si>
  <si>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</si>
  <si>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</si>
  <si>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</si>
  <si>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</si>
  <si>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</si>
  <si>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</si>
  <si>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</si>
  <si>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</si>
  <si>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</si>
  <si>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</si>
  <si>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</si>
  <si>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</si>
  <si>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</si>
  <si>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</si>
  <si>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</si>
  <si>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</si>
  <si>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</si>
  <si>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</si>
  <si>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</si>
  <si>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</si>
  <si>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</si>
  <si>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</si>
  <si>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</si>
  <si>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</si>
  <si>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</si>
  <si>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</si>
  <si>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</si>
  <si>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</si>
  <si>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</si>
  <si>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</si>
  <si>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</si>
  <si>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</si>
  <si>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</si>
  <si>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</si>
  <si>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</si>
  <si>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</si>
  <si>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</si>
  <si>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</si>
  <si>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</si>
  <si>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</si>
  <si>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</si>
  <si>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</si>
  <si>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</si>
  <si>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</si>
  <si>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</si>
  <si>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</si>
  <si>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</si>
  <si>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</si>
  <si>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</si>
  <si>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</si>
  <si>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</si>
  <si>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</si>
  <si>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</si>
  <si>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</si>
  <si>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</si>
  <si>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</si>
  <si>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</si>
  <si>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</si>
  <si>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</si>
  <si>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</si>
  <si>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</si>
  <si>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</si>
  <si>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</si>
  <si>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</si>
  <si>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</si>
  <si>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</si>
  <si>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</si>
  <si>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</si>
  <si>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</si>
  <si>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</si>
  <si>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</si>
  <si>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</si>
  <si>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</si>
  <si>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</si>
  <si>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</si>
  <si>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</si>
  <si>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</si>
  <si>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</si>
  <si>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</si>
  <si>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</si>
  <si>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</si>
  <si>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</si>
  <si>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</si>
  <si>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</si>
  <si>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</si>
  <si>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</si>
  <si>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</si>
  <si>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</si>
  <si>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</si>
  <si>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</si>
  <si>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</si>
  <si>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</si>
  <si>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</si>
  <si>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</si>
  <si>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</si>
  <si>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</si>
  <si>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</si>
  <si>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</si>
  <si>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</si>
  <si>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</si>
  <si>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</si>
  <si>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</si>
  <si>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</si>
  <si>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</si>
  <si>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</si>
  <si>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</si>
  <si>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</si>
  <si>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</si>
  <si>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</si>
  <si>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</si>
  <si>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</si>
  <si>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</si>
  <si>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</si>
  <si>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</si>
  <si>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</si>
  <si>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</si>
  <si>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</si>
  <si>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</si>
  <si>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</si>
  <si>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</si>
  <si>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</si>
  <si>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</si>
  <si>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</si>
  <si>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</si>
  <si>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</si>
  <si>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</si>
  <si>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</si>
  <si>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</si>
  <si>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</si>
  <si>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</si>
  <si>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</si>
  <si>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</si>
  <si>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</si>
  <si>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</si>
  <si>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</si>
  <si>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</si>
  <si>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</si>
  <si>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</si>
  <si>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</si>
  <si>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</si>
  <si>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</si>
  <si>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</si>
  <si>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</si>
  <si>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</si>
  <si>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</si>
  <si>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</si>
  <si>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</si>
  <si>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</si>
  <si>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</si>
  <si>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</si>
  <si>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</si>
  <si>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</si>
  <si>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</si>
  <si>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</si>
  <si>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</si>
  <si>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</si>
  <si>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</si>
  <si>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</si>
  <si>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</si>
  <si>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</si>
  <si>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</si>
  <si>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</si>
  <si>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</si>
  <si>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</si>
  <si>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</si>
  <si>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</si>
  <si>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</si>
  <si>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</si>
  <si>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</si>
  <si>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</si>
  <si>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</si>
  <si>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</si>
  <si>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</si>
  <si>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</si>
  <si>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</si>
  <si>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</si>
  <si>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</si>
  <si>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</si>
  <si>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</si>
  <si>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</si>
  <si>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</si>
  <si>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</si>
  <si>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</si>
  <si>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</si>
  <si>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</si>
  <si>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</si>
  <si>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</si>
  <si>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</si>
  <si>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</si>
  <si>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</si>
  <si>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</si>
  <si>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</si>
  <si>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</si>
  <si>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</si>
  <si>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</si>
  <si>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</si>
  <si>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</si>
  <si>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</si>
  <si>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</si>
  <si>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</si>
  <si>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</si>
  <si>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</si>
  <si>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</si>
  <si>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</si>
  <si>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</si>
  <si>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</si>
  <si>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</si>
  <si>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</si>
  <si>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</si>
  <si>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</si>
  <si>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</si>
  <si>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</si>
  <si>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</si>
  <si>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</si>
  <si>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</si>
  <si>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</si>
  <si>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</si>
  <si>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</si>
  <si>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</si>
  <si>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</si>
  <si>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</si>
  <si>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</si>
  <si>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</si>
  <si>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</si>
  <si>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</si>
  <si>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</si>
  <si>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</si>
  <si>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</si>
  <si>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</si>
  <si>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</si>
  <si>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</si>
  <si>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</si>
  <si>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</si>
  <si>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</si>
  <si>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</si>
  <si>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</si>
  <si>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</si>
  <si>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</si>
  <si>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</si>
  <si>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</si>
  <si>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</si>
  <si>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</si>
  <si>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</si>
  <si>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</si>
  <si>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</si>
  <si>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</si>
  <si>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</si>
  <si>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</si>
  <si>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</si>
  <si>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</si>
  <si>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</si>
  <si>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</si>
  <si>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</si>
  <si>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</si>
  <si>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</si>
  <si>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</si>
  <si>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</si>
  <si>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</si>
  <si>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</si>
  <si>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</si>
  <si>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</si>
  <si>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</si>
  <si>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</si>
  <si>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</si>
  <si>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</si>
  <si>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</si>
  <si>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</si>
  <si>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</si>
  <si>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</si>
  <si>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</si>
  <si>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</si>
  <si>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</si>
  <si>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</si>
  <si>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</si>
  <si>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</si>
  <si>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</si>
  <si>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</si>
  <si>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</si>
  <si>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</si>
  <si>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</si>
  <si>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</si>
  <si>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</si>
  <si>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</si>
  <si>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</si>
  <si>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</si>
  <si>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</si>
  <si>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</si>
  <si>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</si>
  <si>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</si>
  <si>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</si>
  <si>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</si>
  <si>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</si>
  <si>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</si>
  <si>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</si>
  <si>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</si>
  <si>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</si>
  <si>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</si>
  <si>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</si>
  <si>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</si>
  <si>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</si>
  <si>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</si>
  <si>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</si>
  <si>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</si>
  <si>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</si>
  <si>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</si>
  <si>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</si>
  <si>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</si>
  <si>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</si>
  <si>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</si>
  <si>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</si>
  <si>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</si>
  <si>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</si>
  <si>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</si>
  <si>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</si>
  <si>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</si>
  <si>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</si>
  <si>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</si>
  <si>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</si>
  <si>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</si>
  <si>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</si>
  <si>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</si>
  <si>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</si>
  <si>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</si>
  <si>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</si>
  <si>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</si>
  <si>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</si>
  <si>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</si>
  <si>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</si>
  <si>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</si>
  <si>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</si>
  <si>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</si>
  <si>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</si>
  <si>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</si>
  <si>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</si>
  <si>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</si>
  <si>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</si>
  <si>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</si>
  <si>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</si>
  <si>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</si>
  <si>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</si>
  <si>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</si>
  <si>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</si>
  <si>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</si>
  <si>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</si>
  <si>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</si>
  <si>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</si>
  <si>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</si>
  <si>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</si>
  <si>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</si>
  <si>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</si>
  <si>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</si>
  <si>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</si>
  <si>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</si>
  <si>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</si>
  <si>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</si>
  <si>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</si>
  <si>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</si>
  <si>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</si>
  <si>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</si>
  <si>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</si>
  <si>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</si>
  <si>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</si>
  <si>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</si>
  <si>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</si>
  <si>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</si>
  <si>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</si>
  <si>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</si>
  <si>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</si>
  <si>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</si>
  <si>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</si>
  <si>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</si>
  <si>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</si>
  <si>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</si>
  <si>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</si>
  <si>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</si>
  <si>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</si>
  <si>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</si>
  <si>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</si>
  <si>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</si>
  <si>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</si>
  <si>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</si>
  <si>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</si>
  <si>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</si>
  <si>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</si>
  <si>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</si>
  <si>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</si>
  <si>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</si>
  <si>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</si>
  <si>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</si>
  <si>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</si>
  <si>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</si>
  <si>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</si>
  <si>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</si>
  <si>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</si>
  <si>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</si>
  <si>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</si>
  <si>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</si>
  <si>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</si>
  <si>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</si>
  <si>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</si>
  <si>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</si>
  <si>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</si>
  <si>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</si>
  <si>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</si>
  <si>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</si>
  <si>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</si>
  <si>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</si>
  <si>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</si>
  <si>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</si>
  <si>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</si>
  <si>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</si>
  <si>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</si>
  <si>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</si>
  <si>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</si>
  <si>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</si>
  <si>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</si>
  <si>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</si>
  <si>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</si>
  <si>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</si>
  <si>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</si>
  <si>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</si>
  <si>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</si>
  <si>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</si>
  <si>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</si>
  <si>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</si>
  <si>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</si>
  <si>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</si>
  <si>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</si>
  <si>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</si>
  <si>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</si>
  <si>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</si>
  <si>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</si>
  <si>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</si>
  <si>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</si>
  <si>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</si>
  <si>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</si>
  <si>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</si>
  <si>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</si>
  <si>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</si>
  <si>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</si>
  <si>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</si>
  <si>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</si>
  <si>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</si>
  <si>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</si>
  <si>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</si>
  <si>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</si>
  <si>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</si>
  <si>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</si>
  <si>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</si>
  <si>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</si>
  <si>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</si>
  <si>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</si>
  <si>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</si>
  <si>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</si>
  <si>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</si>
  <si>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</si>
  <si>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</si>
  <si>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</si>
  <si>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</si>
  <si>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</si>
  <si>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</si>
  <si>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</si>
  <si>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</si>
  <si>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</si>
  <si>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</si>
  <si>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</si>
  <si>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</si>
  <si>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</si>
  <si>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</si>
  <si>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</si>
  <si>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</si>
  <si>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</si>
  <si>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</si>
  <si>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</si>
  <si>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</si>
  <si>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</si>
  <si>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</si>
  <si>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</si>
  <si>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</si>
  <si>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</si>
  <si>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</si>
  <si>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</si>
  <si>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</si>
  <si>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</si>
  <si>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</si>
  <si>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</si>
  <si>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</si>
  <si>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</si>
  <si>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</si>
  <si>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</si>
  <si>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</si>
  <si>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</si>
  <si>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</si>
  <si>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</si>
  <si>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</si>
  <si>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</si>
  <si>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</si>
  <si>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</si>
  <si>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</si>
  <si>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</si>
  <si>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</si>
  <si>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</si>
  <si>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</si>
  <si>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</si>
  <si>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</si>
  <si>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</si>
  <si>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</si>
  <si>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</si>
  <si>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</si>
  <si>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</si>
  <si>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</si>
  <si>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</si>
  <si>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</si>
  <si>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</si>
  <si>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</si>
  <si>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</si>
  <si>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</si>
  <si>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</si>
  <si>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</si>
  <si>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</si>
  <si>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</si>
  <si>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</si>
  <si>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</si>
  <si>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</si>
  <si>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</si>
  <si>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</si>
  <si>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</si>
  <si>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</si>
  <si>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</si>
  <si>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</si>
  <si>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</si>
  <si>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</si>
  <si>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</si>
  <si>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</si>
  <si>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</si>
  <si>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</si>
  <si>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</si>
  <si>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</si>
  <si>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</si>
  <si>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</si>
  <si>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</si>
  <si>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</si>
  <si>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</si>
  <si>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</si>
  <si>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</si>
  <si>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</si>
  <si>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</si>
  <si>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</si>
  <si>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</si>
  <si>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</si>
  <si>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</si>
  <si>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</si>
  <si>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</si>
  <si>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</si>
  <si>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</si>
  <si>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</si>
  <si>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</si>
  <si>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</si>
  <si>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</si>
  <si>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</si>
  <si>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</si>
  <si>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</si>
  <si>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</si>
  <si>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</si>
  <si>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</si>
  <si>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</si>
  <si>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</si>
  <si>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</si>
  <si>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</si>
  <si>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</si>
  <si>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</si>
  <si>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</si>
  <si>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</si>
  <si>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</si>
  <si>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</si>
  <si>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</si>
  <si>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</si>
  <si>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</si>
  <si>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</si>
  <si>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</si>
  <si>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</si>
  <si>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</si>
  <si>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</si>
  <si>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</si>
  <si>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</si>
  <si>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</si>
  <si>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</si>
  <si>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</si>
  <si>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</si>
  <si>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</si>
  <si>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</si>
  <si>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</si>
  <si>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</si>
  <si>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</si>
  <si>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</si>
  <si>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</si>
  <si>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</si>
  <si>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</si>
  <si>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</si>
  <si>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</si>
  <si>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</si>
  <si>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</si>
  <si>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</si>
  <si>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</si>
  <si>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</si>
  <si>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</si>
  <si>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</si>
  <si>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</si>
  <si>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</si>
  <si>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</si>
  <si>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</si>
  <si>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</si>
  <si>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</si>
  <si>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</si>
  <si>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</si>
  <si>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</si>
  <si>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</si>
  <si>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</si>
  <si>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</si>
  <si>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</si>
  <si>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</si>
  <si>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</si>
  <si>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</si>
  <si>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</si>
  <si>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</si>
  <si>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</si>
  <si>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</si>
  <si>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</si>
  <si>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</si>
  <si>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</si>
  <si>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</si>
  <si>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</si>
  <si>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</si>
  <si>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</si>
  <si>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</si>
  <si>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</si>
  <si>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</si>
  <si>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</si>
  <si>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</si>
  <si>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</si>
  <si>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</si>
  <si>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</si>
  <si>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</si>
  <si>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</si>
  <si>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</si>
  <si>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</si>
  <si>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</si>
  <si>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</si>
  <si>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</si>
  <si>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</si>
  <si>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</si>
  <si>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</si>
  <si>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</si>
  <si>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</si>
  <si>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</si>
  <si>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</si>
  <si>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</si>
  <si>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</si>
  <si>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</si>
  <si>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</si>
  <si>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</si>
  <si>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</si>
  <si>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</si>
  <si>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</si>
  <si>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</si>
  <si>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</si>
  <si>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</si>
  <si>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</si>
  <si>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</si>
  <si>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</si>
  <si>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</si>
  <si>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</si>
  <si>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</si>
  <si>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</si>
  <si>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</si>
  <si>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</si>
  <si>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</si>
  <si>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</si>
  <si>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</si>
  <si>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</si>
  <si>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</si>
  <si>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</si>
  <si>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</si>
  <si>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</si>
  <si>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</si>
  <si>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</si>
  <si>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</si>
  <si>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</si>
  <si>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</si>
  <si>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</si>
  <si>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</si>
  <si>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</si>
  <si>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</si>
  <si>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</si>
  <si>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</si>
  <si>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</si>
  <si>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</si>
  <si>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</si>
  <si>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</si>
  <si>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</si>
  <si>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</si>
  <si>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</si>
  <si>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</si>
  <si>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</si>
  <si>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</si>
  <si>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</si>
  <si>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</si>
  <si>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</si>
  <si>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</si>
  <si>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</si>
  <si>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</si>
  <si>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</si>
  <si>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</si>
  <si>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</si>
  <si>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</si>
  <si>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</si>
  <si>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</si>
  <si>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</si>
  <si>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</si>
  <si>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</si>
  <si>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</si>
  <si>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</si>
  <si>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</si>
  <si>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</si>
  <si>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</si>
  <si>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</si>
  <si>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</si>
  <si>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</si>
  <si>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</si>
  <si>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</si>
  <si>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</si>
  <si>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</si>
  <si>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</si>
  <si>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</si>
  <si>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</si>
  <si>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</si>
  <si>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</si>
  <si>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</si>
  <si>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</si>
  <si>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</si>
  <si>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</si>
  <si>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</si>
  <si>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</si>
  <si>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</si>
  <si>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</si>
  <si>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</si>
  <si>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</si>
  <si>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</si>
  <si>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</si>
  <si>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</si>
  <si>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</si>
  <si>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</si>
  <si>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</si>
  <si>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</si>
  <si>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</si>
  <si>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</si>
  <si>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</si>
  <si>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</si>
  <si>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</si>
  <si>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</si>
  <si>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</si>
  <si>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</si>
  <si>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</si>
  <si>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</si>
  <si>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</si>
  <si>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</si>
  <si>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</si>
  <si>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</si>
  <si>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</si>
  <si>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</si>
  <si>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</si>
  <si>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</si>
  <si>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</si>
  <si>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</si>
  <si>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</si>
  <si>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</si>
  <si>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</si>
  <si>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</si>
  <si>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</si>
  <si>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</si>
  <si>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</si>
  <si>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</si>
  <si>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</si>
  <si>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</si>
  <si>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</si>
  <si>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</si>
  <si>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</si>
  <si>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</si>
  <si>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</si>
  <si>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</si>
  <si>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</si>
  <si>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</si>
  <si>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</si>
  <si>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</si>
  <si>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</si>
  <si>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</si>
  <si>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</si>
  <si>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</si>
  <si>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</si>
  <si>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</si>
  <si>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</si>
  <si>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</si>
  <si>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</si>
  <si>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</si>
  <si>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</si>
  <si>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</si>
  <si>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</si>
  <si>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</si>
  <si>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</si>
  <si>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</si>
  <si>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</si>
  <si>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</si>
  <si>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</si>
  <si>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</si>
  <si>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</si>
  <si>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</si>
  <si>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</si>
  <si>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</si>
  <si>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</si>
  <si>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</si>
  <si>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</si>
  <si>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</si>
  <si>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</si>
  <si>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</si>
  <si>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</si>
  <si>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</si>
  <si>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</si>
  <si>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</si>
  <si>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</si>
  <si>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</si>
  <si>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</si>
  <si>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</si>
  <si>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</si>
  <si>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</si>
  <si>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</si>
  <si>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</si>
  <si>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</si>
  <si>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</si>
  <si>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</si>
  <si>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</si>
  <si>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</si>
  <si>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</si>
  <si>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</si>
  <si>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</si>
  <si>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</si>
  <si>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</si>
  <si>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</si>
  <si>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</si>
  <si>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</si>
  <si>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</si>
  <si>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</si>
  <si>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</si>
  <si>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</si>
  <si>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</si>
  <si>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</si>
  <si>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</si>
  <si>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</si>
  <si>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</si>
  <si>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</si>
  <si>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</si>
  <si>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</si>
  <si>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</si>
  <si>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</si>
  <si>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</si>
  <si>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</si>
  <si>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</si>
  <si>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</si>
  <si>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</si>
  <si>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</si>
  <si>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</si>
  <si>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</si>
  <si>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</si>
  <si>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</si>
  <si>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</si>
  <si>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</si>
  <si>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</si>
  <si>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</si>
  <si>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</si>
  <si>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</si>
  <si>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</si>
  <si>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</si>
  <si>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</si>
  <si>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</si>
  <si>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</si>
  <si>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</si>
  <si>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</si>
  <si>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</si>
  <si>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</si>
  <si>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</si>
  <si>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</si>
  <si>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</si>
  <si>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</si>
  <si>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</si>
  <si>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</si>
  <si>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</si>
  <si>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</si>
  <si>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</si>
  <si>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</si>
  <si>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</si>
  <si>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</si>
  <si>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</si>
  <si>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</si>
  <si>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</si>
  <si>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</si>
  <si>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</si>
  <si>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</si>
  <si>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</si>
  <si>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</si>
  <si>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</si>
  <si>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</si>
  <si>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</si>
  <si>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</si>
  <si>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</si>
  <si>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</si>
  <si>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</si>
  <si>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</si>
  <si>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</si>
  <si>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</si>
  <si>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</si>
  <si>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</si>
  <si>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</si>
  <si>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</si>
  <si>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</si>
  <si>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</si>
  <si>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</si>
  <si>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</si>
  <si>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</si>
  <si>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</si>
  <si>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</si>
  <si>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</si>
  <si>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</si>
  <si>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</si>
  <si>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</si>
  <si>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</si>
  <si>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</si>
  <si>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</si>
  <si>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</si>
  <si>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</si>
  <si>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</si>
  <si>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</si>
  <si>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</si>
  <si>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</si>
  <si>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</si>
  <si>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</si>
  <si>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</si>
  <si>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</si>
  <si>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</si>
  <si>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</si>
  <si>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</si>
  <si>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</si>
  <si>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</si>
  <si>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</si>
  <si>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</si>
  <si>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</si>
  <si>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</si>
  <si>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</si>
  <si>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</si>
  <si>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</si>
  <si>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</si>
  <si>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</si>
  <si>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</si>
  <si>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</si>
  <si>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</si>
  <si>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</si>
  <si>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</si>
  <si>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</si>
  <si>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</si>
  <si>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</si>
  <si>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</si>
  <si>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</si>
  <si>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</si>
  <si>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</si>
  <si>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</si>
  <si>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</si>
  <si>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</si>
  <si>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</si>
  <si>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</si>
  <si>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</si>
  <si>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</si>
  <si>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</si>
  <si>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</si>
  <si>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</si>
  <si>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</si>
  <si>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</si>
  <si>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</si>
  <si>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</si>
  <si>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</si>
  <si>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</si>
  <si>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</si>
  <si>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</si>
  <si>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</si>
  <si>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</si>
  <si>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</si>
  <si>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</si>
  <si>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</si>
  <si>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</si>
  <si>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</si>
  <si>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</si>
  <si>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</si>
  <si>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</si>
  <si>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</si>
  <si>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</si>
  <si>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</si>
  <si>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</si>
  <si>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</si>
  <si>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</si>
  <si>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</si>
  <si>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</si>
  <si>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</si>
  <si>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</si>
  <si>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</si>
  <si>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</si>
  <si>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</si>
  <si>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</si>
  <si>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</si>
  <si>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</si>
  <si>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</si>
  <si>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</si>
  <si>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</si>
  <si>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</si>
  <si>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</si>
  <si>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</si>
  <si>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</si>
  <si>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</si>
  <si>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</si>
  <si>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</si>
  <si>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</si>
  <si>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</si>
  <si>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</si>
  <si>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</si>
  <si>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</si>
  <si>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</si>
  <si>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</si>
  <si>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</si>
  <si>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</si>
  <si>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</si>
  <si>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</si>
  <si>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</si>
  <si>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</si>
  <si>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</si>
  <si>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</si>
  <si>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</si>
  <si>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</si>
  <si>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</si>
  <si>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</si>
  <si>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</si>
  <si>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</si>
  <si>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</si>
  <si>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</si>
  <si>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</si>
  <si>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</si>
  <si>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</si>
  <si>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</si>
  <si>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</si>
  <si>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</si>
  <si>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</si>
  <si>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</si>
  <si>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</si>
  <si>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</si>
  <si>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</si>
  <si>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</si>
  <si>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</si>
  <si>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</si>
  <si>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</si>
  <si>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</si>
  <si>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</si>
  <si>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</si>
  <si>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</si>
  <si>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</si>
  <si>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</si>
  <si>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</si>
  <si>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</si>
  <si>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</si>
  <si>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</si>
  <si>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</si>
  <si>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</si>
  <si>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</si>
  <si>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</si>
  <si>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</si>
  <si>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</si>
  <si>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</si>
  <si>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</si>
  <si>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</si>
  <si>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</si>
  <si>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</si>
  <si>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</si>
  <si>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</si>
  <si>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</si>
  <si>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</si>
  <si>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</si>
  <si>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</si>
  <si>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</si>
  <si>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</si>
  <si>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</si>
  <si>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</si>
  <si>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</si>
  <si>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</si>
  <si>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</si>
  <si>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</si>
  <si>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</si>
  <si>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</si>
  <si>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</si>
  <si>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</si>
  <si>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</si>
  <si>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</si>
  <si>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</si>
  <si>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</si>
  <si>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</si>
  <si>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</si>
  <si>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</si>
  <si>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</si>
  <si>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</si>
  <si>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</si>
  <si>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</si>
  <si>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</si>
  <si>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</si>
  <si>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</si>
  <si>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</si>
  <si>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</si>
  <si>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</si>
  <si>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</si>
  <si>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</si>
  <si>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</si>
  <si>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</si>
  <si>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</si>
  <si>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</si>
  <si>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</si>
  <si>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</si>
  <si>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</si>
  <si>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</si>
  <si>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</si>
  <si>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</si>
  <si>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</si>
  <si>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</si>
  <si>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</si>
  <si>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</si>
  <si>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</si>
  <si>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</si>
  <si>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</si>
  <si>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</si>
  <si>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</si>
  <si>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</si>
  <si>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</si>
  <si>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</si>
  <si>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</si>
  <si>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</si>
  <si>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</si>
  <si>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</si>
  <si>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</si>
  <si>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</si>
  <si>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</si>
  <si>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</si>
  <si>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</si>
  <si>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</si>
  <si>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</si>
  <si>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</si>
  <si>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</si>
  <si>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</si>
  <si>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</si>
  <si>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</si>
  <si>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</si>
  <si>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</si>
  <si>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</si>
  <si>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</si>
  <si>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</si>
  <si>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</si>
  <si>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</si>
  <si>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</si>
  <si>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</si>
  <si>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</si>
  <si>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</si>
  <si>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</si>
  <si>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</si>
  <si>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</si>
  <si>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</si>
  <si>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</si>
  <si>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</si>
  <si>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</si>
  <si>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</si>
  <si>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</si>
  <si>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</si>
  <si>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</si>
  <si>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</si>
  <si>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</si>
  <si>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</si>
  <si>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</si>
  <si>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</si>
  <si>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</si>
  <si>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</si>
  <si>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</si>
  <si>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</si>
  <si>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</si>
  <si>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</si>
  <si>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</si>
  <si>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</si>
  <si>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</si>
  <si>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</si>
  <si>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</si>
  <si>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</si>
  <si>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</si>
  <si>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</si>
  <si>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</si>
  <si>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</si>
  <si>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</si>
  <si>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</si>
  <si>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</si>
  <si>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</si>
  <si>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</si>
  <si>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</si>
  <si>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</si>
  <si>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</si>
  <si>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</si>
  <si>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</si>
  <si>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</si>
  <si>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</si>
  <si>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</si>
  <si>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</si>
  <si>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</si>
  <si>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</si>
  <si>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</si>
  <si>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</si>
  <si>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</si>
  <si>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</si>
  <si>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</si>
  <si>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</si>
  <si>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</si>
  <si>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</si>
  <si>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</si>
  <si>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</si>
  <si>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</si>
  <si>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</si>
  <si>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</si>
  <si>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</si>
  <si>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</si>
  <si>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</si>
  <si>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</si>
  <si>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</si>
  <si>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</si>
  <si>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</si>
  <si>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</si>
  <si>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</si>
  <si>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</si>
  <si>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</si>
  <si>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</si>
  <si>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</si>
  <si>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</si>
  <si>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</si>
  <si>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</si>
  <si>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</si>
  <si>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</si>
  <si>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</si>
  <si>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</si>
  <si>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</si>
  <si>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</si>
  <si>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</si>
  <si>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</si>
  <si>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</si>
  <si>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</si>
  <si>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</si>
  <si>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</si>
  <si>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</si>
  <si>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</si>
  <si>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</si>
  <si>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</si>
  <si>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</si>
  <si>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</si>
  <si>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</si>
  <si>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</si>
  <si>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</si>
  <si>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</si>
  <si>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</si>
  <si>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</si>
  <si>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</si>
  <si>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</si>
  <si>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</si>
  <si>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</si>
  <si>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</si>
  <si>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</si>
  <si>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</si>
  <si>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</si>
  <si>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</si>
  <si>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</si>
  <si>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</si>
  <si>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</si>
  <si>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</si>
  <si>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</si>
  <si>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</si>
  <si>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</si>
  <si>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</si>
  <si>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</si>
  <si>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</si>
  <si>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</si>
  <si>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</si>
  <si>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</si>
  <si>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</si>
  <si>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</si>
  <si>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</si>
  <si>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</si>
  <si>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</si>
  <si>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</si>
  <si>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</si>
  <si>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</si>
  <si>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</si>
  <si>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</si>
  <si>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</si>
  <si>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</si>
  <si>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</si>
  <si>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</si>
  <si>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</si>
  <si>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</si>
  <si>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</si>
  <si>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</si>
  <si>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</si>
  <si>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</si>
  <si>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</si>
  <si>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</si>
  <si>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</si>
  <si>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</si>
  <si>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</si>
  <si>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</si>
  <si>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</si>
  <si>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</si>
  <si>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</si>
  <si>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</si>
  <si>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</si>
  <si>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</si>
  <si>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</si>
  <si>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</si>
  <si>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</si>
  <si>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</si>
  <si>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</si>
  <si>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</si>
  <si>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</si>
  <si>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</si>
  <si>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</si>
  <si>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</si>
  <si>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</si>
  <si>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</si>
  <si>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</si>
  <si>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</si>
  <si>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</si>
  <si>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</si>
  <si>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</si>
  <si>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</si>
  <si>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</si>
  <si>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</si>
  <si>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</si>
  <si>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</si>
  <si>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</si>
  <si>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</si>
  <si>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</si>
  <si>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</si>
  <si>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</si>
  <si>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</si>
  <si>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</si>
  <si>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</si>
  <si>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</si>
  <si>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</si>
  <si>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</si>
  <si>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</si>
  <si>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</si>
  <si>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</si>
  <si>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</si>
  <si>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</si>
  <si>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</si>
  <si>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</si>
  <si>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</si>
  <si>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</si>
  <si>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</si>
  <si>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</si>
  <si>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</si>
  <si>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</si>
  <si>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</si>
  <si>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</si>
  <si>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</si>
  <si>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</si>
  <si>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</si>
  <si>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</si>
  <si>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</si>
  <si>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</si>
  <si>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</si>
  <si>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</si>
  <si>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</si>
  <si>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</si>
  <si>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</si>
  <si>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</si>
  <si>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</si>
  <si>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</si>
  <si>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</si>
  <si>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</si>
  <si>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</si>
  <si>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</si>
  <si>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</si>
  <si>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</si>
  <si>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</si>
  <si>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</si>
  <si>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</si>
  <si>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</si>
  <si>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</si>
  <si>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</si>
  <si>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</si>
  <si>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</si>
  <si>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</si>
  <si>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</si>
  <si>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</si>
  <si>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</si>
  <si>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</si>
  <si>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</si>
  <si>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</si>
  <si>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</si>
  <si>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</si>
  <si>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</si>
  <si>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</si>
  <si>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</si>
  <si>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</si>
  <si>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</si>
  <si>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</si>
  <si>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</si>
  <si>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</si>
  <si>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</si>
  <si>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</si>
  <si>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</si>
  <si>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</si>
  <si>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</si>
  <si>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</si>
  <si>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</si>
  <si>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</si>
  <si>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</si>
  <si>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</si>
  <si>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</si>
  <si>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</si>
  <si>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</si>
  <si>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</si>
  <si>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</si>
  <si>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</si>
  <si>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</si>
  <si>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</si>
  <si>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</si>
  <si>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</si>
  <si>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</si>
  <si>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</si>
  <si>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</si>
  <si>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</si>
  <si>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</si>
  <si>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</si>
  <si>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</si>
  <si>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</si>
  <si>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</si>
  <si>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</si>
  <si>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</si>
  <si>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</si>
  <si>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</si>
  <si>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</si>
  <si>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</si>
  <si>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</si>
  <si>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</si>
  <si>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</si>
  <si>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</si>
  <si>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</si>
  <si>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</si>
  <si>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</si>
  <si>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</si>
  <si>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</si>
  <si>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</si>
  <si>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</si>
  <si>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</si>
  <si>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</si>
  <si>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</si>
  <si>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</si>
  <si>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</si>
  <si>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</si>
  <si>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</si>
  <si>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</si>
  <si>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</si>
  <si>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</si>
  <si>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</si>
  <si>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</si>
  <si>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</si>
  <si>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</si>
  <si>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</si>
  <si>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</si>
  <si>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</si>
  <si>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</si>
  <si>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</si>
  <si>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</si>
  <si>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</si>
  <si>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</si>
  <si>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</si>
  <si>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</si>
  <si>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</si>
  <si>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</si>
  <si>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</si>
  <si>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</si>
  <si>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</si>
  <si>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</si>
  <si>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</si>
  <si>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</si>
  <si>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</si>
  <si>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</si>
  <si>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</si>
  <si>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</si>
  <si>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</si>
  <si>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</si>
  <si>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</si>
  <si>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</si>
  <si>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</si>
  <si>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</si>
  <si>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</si>
  <si>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</si>
  <si>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</si>
  <si>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</si>
  <si>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</si>
  <si>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</si>
  <si>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</si>
  <si>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</si>
  <si>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</si>
  <si>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</si>
  <si>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</si>
  <si>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</si>
  <si>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</si>
  <si>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</si>
  <si>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</si>
  <si>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</si>
  <si>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</si>
  <si>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</si>
  <si>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</si>
  <si>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</si>
  <si>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</si>
  <si>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</si>
  <si>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</si>
  <si>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</si>
  <si>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</si>
  <si>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</si>
  <si>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</si>
  <si>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</si>
  <si>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</si>
  <si>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</si>
  <si>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</si>
  <si>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</si>
  <si>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</si>
  <si>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</si>
  <si>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</si>
  <si>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</si>
  <si>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</si>
  <si>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</si>
  <si>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</si>
  <si>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</si>
  <si>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</si>
  <si>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</si>
  <si>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</si>
  <si>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</si>
  <si>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</si>
  <si>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</si>
  <si>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</si>
  <si>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</si>
  <si>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</si>
  <si>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</si>
  <si>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</si>
  <si>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</si>
  <si>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</si>
  <si>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</si>
  <si>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</si>
  <si>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</si>
  <si>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</si>
  <si>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</si>
  <si>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</si>
  <si>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</si>
  <si>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</si>
  <si>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</si>
  <si>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</si>
  <si>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</si>
  <si>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</si>
  <si>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</si>
  <si>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</si>
  <si>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</si>
  <si>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</si>
  <si>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</si>
  <si>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</si>
  <si>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</si>
  <si>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</si>
  <si>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</si>
  <si>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</si>
  <si>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</si>
  <si>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</si>
  <si>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</si>
  <si>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</si>
  <si>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</si>
  <si>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</si>
  <si>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</si>
  <si>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</si>
  <si>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</si>
  <si>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</si>
  <si>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</si>
  <si>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</si>
  <si>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</si>
  <si>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</si>
  <si>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</si>
  <si>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</si>
  <si>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</si>
  <si>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</si>
  <si>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</si>
  <si>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</si>
  <si>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</si>
  <si>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</si>
  <si>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</si>
  <si>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</si>
  <si>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</si>
  <si>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</si>
  <si>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</si>
  <si>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</si>
  <si>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</si>
  <si>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</si>
  <si>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</si>
  <si>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</si>
  <si>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</si>
  <si>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</si>
  <si>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</si>
  <si>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</si>
  <si>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</si>
  <si>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</si>
  <si>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</si>
  <si>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</si>
  <si>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</si>
  <si>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</si>
  <si>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</si>
  <si>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</si>
  <si>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</si>
  <si>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</si>
  <si>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</si>
  <si>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</si>
  <si>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</si>
  <si>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</si>
  <si>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</si>
  <si>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</si>
  <si>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</si>
  <si>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</si>
  <si>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</si>
  <si>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</si>
  <si>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</si>
  <si>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</si>
  <si>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</si>
  <si>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</si>
  <si>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</si>
  <si>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</si>
  <si>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</si>
  <si>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</si>
  <si>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</si>
  <si>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</si>
  <si>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</si>
  <si>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</si>
  <si>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</si>
  <si>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</si>
  <si>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</si>
  <si>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</si>
  <si>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</si>
  <si>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</si>
  <si>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</si>
  <si>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</si>
  <si>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</si>
  <si>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</si>
  <si>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</si>
  <si>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</si>
  <si>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</si>
  <si>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</si>
  <si>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</si>
  <si>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</si>
  <si>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</si>
  <si>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</si>
  <si>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</si>
  <si>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</si>
  <si>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</si>
  <si>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</si>
  <si>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</si>
  <si>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</si>
  <si>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</si>
  <si>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</si>
  <si>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</si>
  <si>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</si>
  <si>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</si>
  <si>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</si>
  <si>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</si>
  <si>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</si>
  <si>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</si>
  <si>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</si>
  <si>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</si>
  <si>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</si>
  <si>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</si>
  <si>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</si>
  <si>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</si>
  <si>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</si>
  <si>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</si>
  <si>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</si>
  <si>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</si>
  <si>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</si>
  <si>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</si>
  <si>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</si>
  <si>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</si>
  <si>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</si>
  <si>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</si>
  <si>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</si>
  <si>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</si>
  <si>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</si>
  <si>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</si>
  <si>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</si>
  <si>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</si>
  <si>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</si>
  <si>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</si>
  <si>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</si>
  <si>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</si>
  <si>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</si>
  <si>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</si>
  <si>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</si>
  <si>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</si>
  <si>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</si>
  <si>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</si>
  <si>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</si>
  <si>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</si>
  <si>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</si>
  <si>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</si>
  <si>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</si>
  <si>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</si>
  <si>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</si>
  <si>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</si>
  <si>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</si>
  <si>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</si>
  <si>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</si>
  <si>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</si>
  <si>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</si>
  <si>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</si>
  <si>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</si>
  <si>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</si>
  <si>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</si>
  <si>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</si>
  <si>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</si>
  <si>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</si>
  <si>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</si>
  <si>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</si>
  <si>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</si>
  <si>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</si>
  <si>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</si>
  <si>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</si>
  <si>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</si>
  <si>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</si>
  <si>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</si>
  <si>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</si>
  <si>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</si>
  <si>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</si>
  <si>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</si>
  <si>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</si>
  <si>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</si>
  <si>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</si>
  <si>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</si>
  <si>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</si>
  <si>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</si>
  <si>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</si>
  <si>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</si>
  <si>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</si>
  <si>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</si>
  <si>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</si>
  <si>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</si>
  <si>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</si>
  <si>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</si>
  <si>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</si>
  <si>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</si>
  <si>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</si>
  <si>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</si>
  <si>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</si>
  <si>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</si>
  <si>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</si>
  <si>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</si>
  <si>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</si>
  <si>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</si>
  <si>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</si>
  <si>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</si>
  <si>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</si>
  <si>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</si>
  <si>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</si>
  <si>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</si>
  <si>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</si>
  <si>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</si>
  <si>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</si>
  <si>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</si>
  <si>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</si>
  <si>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</si>
  <si>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</si>
  <si>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</si>
  <si>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</si>
  <si>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</si>
  <si>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</si>
  <si>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</si>
  <si>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</si>
  <si>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</si>
  <si>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</si>
  <si>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</si>
  <si>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</si>
  <si>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</si>
  <si>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</si>
  <si>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</si>
  <si>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</si>
  <si>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</si>
  <si>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</si>
  <si>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</si>
  <si>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</si>
  <si>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</si>
  <si>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</si>
  <si>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</si>
  <si>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</si>
  <si>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</si>
  <si>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</si>
  <si>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</si>
  <si>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</si>
  <si>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</si>
  <si>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</si>
  <si>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</si>
  <si>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</si>
  <si>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</si>
  <si>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</si>
  <si>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</si>
  <si>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</si>
  <si>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</si>
  <si>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</si>
  <si>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</si>
  <si>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</si>
  <si>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</si>
  <si>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</si>
  <si>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</si>
  <si>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</si>
  <si>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</si>
  <si>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</si>
  <si>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</si>
  <si>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</si>
  <si>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</si>
  <si>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</si>
  <si>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</si>
  <si>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</si>
  <si>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</si>
  <si>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</si>
  <si>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</si>
  <si>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</si>
  <si>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</si>
  <si>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</si>
  <si>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</si>
  <si>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</si>
  <si>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</si>
  <si>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</si>
  <si>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</si>
  <si>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</si>
  <si>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</si>
  <si>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</si>
  <si>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</si>
  <si>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</si>
  <si>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</si>
  <si>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</si>
  <si>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</si>
  <si>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</si>
  <si>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</si>
  <si>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</si>
  <si>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</si>
  <si>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</si>
  <si>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</si>
  <si>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</si>
  <si>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</si>
  <si>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</si>
  <si>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</si>
  <si>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</si>
  <si>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</si>
  <si>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</si>
  <si>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</si>
  <si>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</si>
  <si>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</si>
  <si>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</si>
  <si>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</si>
  <si>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</si>
  <si>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</si>
  <si>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</si>
  <si>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</si>
  <si>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</si>
  <si>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</si>
  <si>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</si>
  <si>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</si>
  <si>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</si>
  <si>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</si>
  <si>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</si>
  <si>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</si>
  <si>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</si>
  <si>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</si>
  <si>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</si>
  <si>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</si>
  <si>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</si>
  <si>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</si>
  <si>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</si>
  <si>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</si>
  <si>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</si>
  <si>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</si>
  <si>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</si>
  <si>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</si>
  <si>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</si>
  <si>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</si>
  <si>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</si>
  <si>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</si>
  <si>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</si>
  <si>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</si>
  <si>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</si>
  <si>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</si>
  <si>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</si>
  <si>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</si>
  <si>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</si>
  <si>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</si>
  <si>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</si>
  <si>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</si>
  <si>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</si>
  <si>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</si>
  <si>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</si>
  <si>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</si>
  <si>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</si>
  <si>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</si>
  <si>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</si>
  <si>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</si>
  <si>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</si>
  <si>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</si>
  <si>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</si>
  <si>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</si>
  <si>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</si>
  <si>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</si>
  <si>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</si>
  <si>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</si>
  <si>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</si>
  <si>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</si>
  <si>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</si>
  <si>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</si>
  <si>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</si>
  <si>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</si>
  <si>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</si>
  <si>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</si>
  <si>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</si>
  <si>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</si>
  <si>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</si>
  <si>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</si>
  <si>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</si>
  <si>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</si>
  <si>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</si>
  <si>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</si>
  <si>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PCM-20251023-00000727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</si>
  <si>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</si>
  <si>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</si>
  <si>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</si>
  <si>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</si>
  <si>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</si>
  <si>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</si>
  <si>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PCM-20251031-00001213</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</si>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</sst>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K23" sqref="K2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298.95236631944135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8140</v>
      </c>
      <c r="E3" s="135" t="s">
        <v>39021</v>
      </c>
      <c r="F3" s="136">
        <v>45961.82203703704</v>
      </c>
      <c r="G3" s="137">
        <f ca="1">IFERROR(NOW()-F3,"")</f>
        <v>7.8755208327493165E-2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45961.900792245367</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45961.900792245367</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45961.900792245367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45961.900792245367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45961.900792245367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45961.900792245367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45961.900792245367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45961.900792245367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45961.900792245367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45961.900792245367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45961.900792245367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45961.900792245367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45961.900792245367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45961.900792245367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45961.900792245367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45961.900792245367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45961.900792245367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45961.900792245367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45961.900792245367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45961.900792245367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45961.900792245367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45961.900792245367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45961.900792245367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45961.900792245367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45961.900792245367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45961.900792245367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45961.900792245367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45961.900792245367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45961.900792245367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45961.900792245367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45961.900792245367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45961.900792245367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45961.900792245367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45961.900792245367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45961.900792245367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45961.900792245367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45961.900792245367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45961.900792245367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45961.900792245367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45961.900792245367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45961.900792245367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45961.900792245367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45961.900792245367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45961.900792245367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45961.900792245367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45961.900792245367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45961.900792245367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45961.900792245367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45961.900792245367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45961.900792245367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45961.900792245367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45961.900792245367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45961.900792245367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45961.900792245367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45961.900792245367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45961.900792245367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45961.900792245367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45961.900792245367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45961.900792245367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45961.900792245367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45961.900792245367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45961.900792245367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45961.900792245367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45961.900792245367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45961.900792245367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45961.900792245367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45961.900792245367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45961.900792245367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45961.900792245367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45961.900792245367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45961.900792245367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45961.900792245367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45961.900792245367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45961.900792245367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45961.900792245367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45961.900792245367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45961.900792245367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45961.900792245367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45961.900792245367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45961.900792245367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45961.900792245367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45961.900792245367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45961.900792245367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45961.900792245367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45961.900792245367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45961.900792245367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45961.900792245367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45961.900792245367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45961.900792245367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45961.900792245367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45961.900792245367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45961.900792245367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45961.900792245367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45961.900792245367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45961.900792245367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45961.900792245367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45961.900792245367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45961.900792245367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45961.900792245367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45961.900792245367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45961.900792245367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45961.900792245367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45961.900792245367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45961.900792245367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45961.900792245367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45961.900792245367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45961.900792245367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45961.900792245367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45961.900792245367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45961.900792245367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45961.900792245367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45961.900792245367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45961.900792245367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45961.900792245367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45961.900792245367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45961.900792245367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45961.900792245367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45961.900792245367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45961.900792245367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45961.900792245367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45961.900792245367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45961.900792245367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45961.900792245367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45961.900792245367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45961.900792245367</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45961.900792245367</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9B7F10D0-136B-4D70-A09F-D12D626A0AEB}"/>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136.90095428240602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3.1587089120366727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45961.900792245367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45961.900792245367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45961.900792245367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45961.900792245367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45961.900792245367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45961.900792245367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45961.900792245367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45961.900792245367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45961.900792245367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45961.900792245367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45961.900792245367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45961.900792245367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45961.900792245367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45961.900792245367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45961.900792245367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45961.900792245367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45961.900792245367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45961.900792245367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45961.900792245367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45961.900792245367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45961.900792245367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45961.900792245367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45961.900792245367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45961.900792245367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45961.900792245367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45961.900792245367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45961.900792245367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45961.900792245367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45961.900792245367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45961.900792245367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45961.900792245367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45961.900792245367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45961.900792245367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45961.900792245367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45961.900792245367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45961.900792245367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45961.900792245367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45961.900792245367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45961.900792245367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45961.900792245367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45961.900792245367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45961.900792245367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45961.900792245367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45961.900792245367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45961.900792245367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45961.900792245367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45961.900792245367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45961.900792245367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45961.900792245367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45961.900792245367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45961.900792245367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45961.900792245367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45961.900792245367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45961.900792245367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45961.900792245367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45961.900792245367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45961.900792245367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45961.900792245367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45961.900792245367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45961.900792245367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45961.900792245367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45961.900792245367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45961.900792245367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45961.900792245367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45961.900792245367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45961.900792245367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45961.900792245367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45961.900792245367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45961.900792245367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45961.900792245367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45961.900792245367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45961.900792245367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45961.900792245367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45961.900792245367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45961.900792245367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45961.900792245367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45961.900792245367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45961.900792245367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45961.900792245367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45961.900792245367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45961.900792245367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45961.900792245367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45961.900792245367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45961.900792245367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45961.900792245367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45961.900792245367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45961.900792245367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45961.900792245367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45961.900792245367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45961.900792245367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45961.900792245367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45961.900792245367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45961.900792245367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45961.900792245367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45961.900792245367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45961.900792245367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45961.900792245367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45961.900792245367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45961.900792245367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45961.900792245367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45961.900792245367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45961.900792245367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45961.900792245367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45961.900792245367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45961.900792245367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45961.900792245367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45961.900792245367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45961.900792245367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45961.900792245367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45961.900792245367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45961.900792245367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45961.900792245367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45961.900792245367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45961.900792245367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45961.900792245367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45961.900792245367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45961.900792245367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45961.900792245367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45961.900792245367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45961.900792245367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45961.900792245367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45961.900792245367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45961.900792245367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45961.900792245367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45961.900792245367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45961.900792245367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45961.900792245367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45961.900792245367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45961.900792245367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45961.900792245367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45961.900792245367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45961.900792245367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45961.900792245367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45961.900792245367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45961.900792245367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45961.900792245367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45961.900792245367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45961.900792245367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45961.900792245367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45961.900792245367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45961.900792245367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45961.900792245367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45961.900792245367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45961.900792245367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45961.900792245367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45961.900792245367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45961.900792245367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45961.900792245367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45961.900792245367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45961.900792245367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45961.900792245367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45961.900792245367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45961.900792245367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45961.900792245367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45961.900792245367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45961.900792245367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45961.900792245367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45961.900792245367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45961.900792245367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45961.900792245367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45961.900792245367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45961.900792245367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45961.900792245367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45961.900792245367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45961.900792245367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45961.900792245367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45961.900792245367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45961.900792245367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45961.900792245367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45961.900792245367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45961.900792245367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45961.900792245367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45961.900792245367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45961.900792245367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45961.900792245367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45961.900792245367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45961.900792245367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45961.900792245367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45961.900792245367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45961.900792245367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45961.900792245367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45961.900792245367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45961.900792245367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45961.900792245367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45961.900792245367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45961.900792245367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45961.900792245367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45961.900792245367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45961.900792245367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45961.900792245367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45961.900792245367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45961.900792245367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45961.900792245367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45961.900792245367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45961.900792245367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45961.900792245367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45961.900792245367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45961.900792245367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45961.900792245367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45961.900792245367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45961.900792245367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45961.900792245367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45961.900792245367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45961.900792245367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45961.900792245367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45961.900792245367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45961.900792245367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45961.900792245367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45961.900792245367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45961.900792245367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45961.900792245367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45961.900792245367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45961.900792245367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45961.900792245367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45961.900792245367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45961.900792245367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45961.900792245367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45961.900792245367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45961.900792245367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45961.900792245367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45961.900792245367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45961.900792245367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45961.900792245367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45961.900792245367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45961.900792245367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45961.900792245367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45961.900792245367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45961.900792245367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45961.900792245367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45961.900792245367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45961.900792245367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45961.900792245367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45961.900792245367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45961.900792245367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45961.900792245367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45961.900792245367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45961.900792245367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45961.900792245367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45961.900792245367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45961.900792245367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45961.900792245367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45961.900792245367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45961.900792245367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45961.900792245367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45961.900792245367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45961.900792245367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45961.900792245367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45961.900792245367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45961.900792245367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45961.900792245367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45961.900792245367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45961.900792245367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45961.900792245367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45961.900792245367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45961.900792245367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45961.900792245367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45961.900792245367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45961.900792245367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45961.900792245367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45961.900792245367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45961.900792245367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45961.900792245367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45961.900792245367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45961.900792245367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45961.900792245367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45961.900792245367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45961.900792245367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45961.900792245367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45961.900792245367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45961.900792245367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45961.900792245367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45961.900792245367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45961.900792245367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45961.900792245367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45961.900792245367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45961.900792245367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45961.900792245367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45961.900792245367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45961.900792245367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45961.900792245367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45961.900792245367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45961.900792245367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45961.900792245367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45961.900792245367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45961.900792245367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45961.900792245367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45961.900792245367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45961.900792245367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45961.900792245367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45961.900792245367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45961.900792245367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45961.900792245367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45961.900792245367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45961.900792245367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45961.900792245367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45961.900792245367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45961.900792245367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45961.900792245367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45961.900792245367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45961.900792245367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45961.900792245367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45961.900792245367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45961.900792245367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45961.900792245367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45961.900792245367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45961.900792245367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45961.900792245367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45961.900792245367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45961.900792245367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45961.900792245367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45961.900792245367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45961.900792245367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45961.900792245367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45961.900792245367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45961.900792245367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45961.900792245367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45961.900792245367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45961.900792245367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45961.900792245367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45961.900792245367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45961.900792245367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45961.900792245367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45961.900792245367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45961.900792245367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45961.900792245367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45961.900792245367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45961.900792245367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45961.900792245367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45961.900792245367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45961.900792245367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45961.900792245367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45961.900792245367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45961.900792245367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45961.900792245367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45961.900792245367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45961.900792245367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45961.900792245367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45961.900792245367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45961.900792245367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45961.900792245367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45961.900792245367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45961.900792245367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45961.900792245367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45961.900792245367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45961.900792245367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45961.900792245367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45961.900792245367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45961.900792245367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45961.900792245367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45961.900792245367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45961.900792245367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45961.900792245367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45961.900792245367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45961.900792245367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45961.900792245367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45961.900792245367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45961.900792245367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45961.900792245367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45961.900792245367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45961.900792245367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45961.900792245367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45961.900792245367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45961.900792245367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45961.900792245367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45961.900792245367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45961.900792245367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45961.900792245367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45961.900792245367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45961.900792245367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45961.900792245367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45961.900792245367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45961.900792245367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45961.900792245367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45961.900792245367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45961.900792245367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45961.900792245367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45961.900792245367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45961.900792245367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45961.900792245367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45961.900792245367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45961.900792245367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45961.900792245367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45961.900792245367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45961.900792245367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45961.900792245367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45961.900792245367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45961.900792245367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45961.900792245367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45961.900792245367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45961.900792245367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45961.900792245367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45961.900792245367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45961.900792245367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45961.900792245367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45961.900792245367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45961.900792245367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45961.900792245367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45961.900792245367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45961.900792245367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45961.900792245367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45961.900792245367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45961.900792245367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45961.900792245367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45961.900792245367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45961.900792245367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45961.900792245367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45961.900792245367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45961.900792245367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45961.900792245367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45961.900792245367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45961.900792245367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45961.900792245367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45961.900792245367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45961.900792245367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45961.900792245367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45961.900792245367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45961.900792245367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45961.900792245367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45961.900792245367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45961.900792245367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45961.900792245367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45961.900792245367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45961.900792245367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45961.900792245367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45961.900792245367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45961.900792245367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45961.900792245367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45961.900792245367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45961.900792245367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45961.900792245367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45961.900792245367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45961.900792245367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45961.900792245367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45961.900792245367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45961.900792245367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45961.900792245367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45961.900792245367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45961.900792245367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45961.900792245367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45961.900792245367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45961.900792245367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45961.900792245367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45961.900792245367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45961.900792245367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45961.900792245367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45961.900792245367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45961.900792245367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45961.900792245367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45961.900792245367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45961.900792245367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45961.900792245367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45961.900792245367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45961.900792245367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45961.900792245367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45961.900792245367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45961.900792245367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45961.900792245367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45961.900792245367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45961.900792245367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45961.900792245367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45961.900792245367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45961.900792245367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45961.900792245367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45961.900792245367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45961.900792245367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45961.900792245367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45961.900792245367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45961.900792245367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45961.900792245367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45961.900792245367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45961.900792245367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45961.900792245367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45961.900792245367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45961.900792245367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45961.900792245367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45961.900792245367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45961.900792245367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45961.900792245367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45961.900792245367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45961.900792245367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45961.900792245367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45961.900792245367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45961.900792245367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45961.900792245367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45961.900792245367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45961.900792245367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45961.900792245367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45961.900792245367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45961.900792245367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45961.900792245367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45961.900792245367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45961.900792245367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45961.900792245367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45961.900792245367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45961.900792245367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45961.900792245367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45961.900792245367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45961.900792245367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45961.900792245367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45961.900792245367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45961.900792245367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45961.900792245367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45961.900792245367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45961.900792245367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45961.900792245367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45961.900792245367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45961.900792245367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45961.900792245367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45961.900792245367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45961.900792245367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45961.900792245367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45961.900792245367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45961.900792245367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45961.900792245367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45961.900792245367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45961.900792245367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45961.900792245367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45961.900792245367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45961.900792245367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45961.900792245367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45961.900792245367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45961.900792245367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45961.900792245367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45961.900792245367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45961.900792245367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45961.900792245367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45961.900792245367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45961.900792245367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45961.900792245367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45961.900792245367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45961.900792245367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45961.900792245367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45961.900792245367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45961.900792245367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45961.900792245367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45961.900792245367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45961.900792245367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45961.900792245367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45961.900792245367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45961.900792245367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45961.900792245367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45961.900792245367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45961.900792245367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45961.900792245367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45961.900792245367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45961.900792245367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45961.900792245367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45961.900792245367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45961.900792245367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45961.900792245367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45961.900792245367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45961.900792245367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45961.900792245367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45961.900792245367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45961.900792245367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45961.900792245367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45961.900792245367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45961.900792245367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45961.900792245367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45961.900792245367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45961.900792245367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45961.900792245367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45961.900792245367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45961.900792245367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45961.900792245367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45961.900792245367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45961.900792245367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45961.900792245367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45961.900792245367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45961.900792245367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45961.900792245367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45961.900792245367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45961.900792245367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45961.900792245367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45961.900792245367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45961.900792245367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45961.900792245367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45961.900792245367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45961.900792245367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45961.900792245367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45961.900792245367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45961.900792245367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45961.900792245367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45961.900792245367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45961.900792245367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45961.900792245367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45961.900792245367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45961.900792245367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45961.900792245367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45961.900792245367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45961.900792245367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45961.900792245367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45961.900792245367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45961.900792245367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45961.900792245367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45961.900792245367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45961.900792245367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45961.900792245367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45961.900792245367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45961.900792245367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45961.900792245367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45961.900792245367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45961.900792245367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45961.900792245367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45961.900792245367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45961.900792245367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45961.900792245367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45961.900792245367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45961.900792245367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45961.900792245367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45961.900792245367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45961.900792245367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45961.900792245367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45961.900792245367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45961.900792245367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45961.900792245367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45961.900792245367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45961.900792245367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45961.900792245367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45961.900792245367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45961.900792245367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45961.900792245367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45961.900792245367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45961.900792245367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45961.900792245367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45961.900792245367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45961.900792245367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45961.900792245367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45961.900792245367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45961.900792245367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45961.900792245367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45961.900792245367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45961.900792245367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45961.900792245367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45961.900792245367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45961.900792245367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45961.900792245367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45961.900792245367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45961.900792245367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45961.900792245367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45961.900792245367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45961.900792245367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45961.900792245367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45961.900792245367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45961.900792245367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45961.900792245367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45961.900792245367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45961.900792245367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45961.900792245367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45961.900792245367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45961.900792245367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45961.900792245367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45961.900792245367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45961.900792245367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45961.900792245367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45961.900792245367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45961.900792245367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45961.900792245367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45961.900792245367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45961.900792245367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45961.900792245367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45961.900792245367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45961.900792245367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45961.900792245367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45961.900792245367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45961.900792245367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45961.900792245367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45961.900792245367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45961.900792245367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45961.900792245367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45961.900792245367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45961.900792245367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45961.900792245367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45961.900792245367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45961.900792245367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45961.900792245367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45961.900792245367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45961.900792245367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45961.900792245367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45961.900792245367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45961.900792245367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45961.900792245367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45961.900792245367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45961.900792245367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45961.900792245367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45961.900792245367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45961.900792245367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45961.900792245367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45961.900792245367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45961.900792245367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45961.900792245367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45961.900792245367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45961.900792245367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45961.900792245367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45961.900792245367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45961.900792245367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45961.900792245367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45961.900792245367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45961.900792245367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45961.900792245367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45961.900792245367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45961.900792245367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45961.900792245367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45961.900792245367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45961.900792245367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45961.900792245367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45961.900792245367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45961.900792245367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45961.900792245367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45961.900792245367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45961.900792245367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45961.900792245367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45961.900792245367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45961.900792245367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45961.900792245367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45961.900792245367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45961.900792245367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45961.900792245367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45961.900792245367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45961.900792245367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45961.900792245367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45961.900792245367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45961.900792245367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45961.900792245367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45961.900792245367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45961.900792245367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45961.900792245367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45961.900792245367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45961.900792245367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45961.900792245367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45961.900792245367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45961.900792245367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45961.900792245367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45961.900792245367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45961.900792245367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45961.900792245367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45961.900792245367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45961.900792245367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45961.900792245367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45961.900792245367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45961.900792245367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45961.900792245367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45961.900792245367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45961.900792245367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45961.900792245367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45961.900792245367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45961.900792245367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45961.900792245367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45961.900792245367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45961.900792245367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45961.900792245367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45961.900792245367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45961.900792245367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45961.900792245367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45961.900792245367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45961.900792245367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45961.900792245367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45961.900792245367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45961.900792245367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45961.900792245367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45961.900792245367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45961.900792245367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45961.900792245367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45961.900792245367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45961.900792245367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45961.900792245367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45961.900792245367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45961.900792245367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45961.900792245367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45961.900792245367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45961.900792245367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45961.900792245367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45961.900792245367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45961.900792245367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45961.900792245367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45961.900792245367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45961.900792245367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45961.900792245367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45961.900792245367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45961.900792245367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45961.900792245367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45961.900792245367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45961.900792245367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45961.900792245367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45961.900792245367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45961.900792245367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45961.900792245367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45961.900792245367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45961.900792245367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45961.900792245367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45961.900792245367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45961.900792245367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45961.900792245367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45961.900792245367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45961.900792245367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45961.900792245367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45961.900792245367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45961.900792245367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45961.900792245367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45961.900792245367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45961.900792245367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45961.900792245367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45961.900792245367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45961.900792245367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45961.900792245367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45961.900792245367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45961.900792245367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45961.900792245367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45961.900792245367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45961.900792245367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45961.900792245367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45961.900792245367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45961.900792245367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45961.900792245367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45961.900792245367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45961.900792245367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45961.900792245367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45961.900792245367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45961.900792245367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45961.900792245367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45961.900792245367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45961.900792245367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45961.900792245367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45961.900792245367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45961.900792245367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45961.900792245367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45961.900792245367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45961.900792245367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45961.900792245367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45961.900792245367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45961.900792245367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45961.900792245367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45961.900792245367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45961.900792245367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45961.900792245367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45961.900792245367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45961.900792245367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45961.900792245367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45961.900792245367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45961.900792245367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45961.900792245367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45961.900792245367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45961.900792245367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45961.900792245367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45961.900792245367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45961.900792245367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45961.900792245367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45961.900792245367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45961.900792245367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45961.900792245367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45961.900792245367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45961.900792245367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45961.900792245367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45961.900792245367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45961.900792245367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45961.900792245367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45961.900792245367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45961.900792245367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45961.900792245367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45961.900792245367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45961.900792245367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45961.900792245367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45961.900792245367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45961.900792245367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45961.900792245367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45961.900792245367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45961.900792245367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45961.900792245367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45961.900792245367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45961.900792245367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45961.900792245367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45961.900792245367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45961.900792245367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45961.900792245367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45961.900792245367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45961.900792245367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45961.900792245367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45961.900792245367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45961.900792245367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45961.900792245367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45961.900792245367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45961.900792245367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45961.900792245367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45961.900792245367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45961.900792245367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45961.900792245367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45961.900792245367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45961.900792245367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45961.900792245367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45961.900792245367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45961.900792245367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45961.900792245367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45961.900792245367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45961.900792245367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45961.900792245367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45961.900792245367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45961.900792245367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45961.900792245367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45961.900792245367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45961.900792245367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45961.900792245367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45961.900792245367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45961.900792245367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45961.900792245367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45961.900792245367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45961.900792245367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45961.900792245367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45961.900792245367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45961.900792245367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45961.900792245367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45961.900792245367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45961.900792245367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45961.900792245367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45961.900792245367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45961.900792245367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45961.900792245367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45961.900792245367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45961.900792245367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45961.900792245367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45961.900792245367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45961.900792245367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45961.900792245367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45961.900792245367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45961.900792245367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45961.900792245367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45961.900792245367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45961.900792245367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45961.900792245367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45961.900792245367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45961.900792245367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45961.900792245367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45961.900792245367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45961.900792245367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45961.900792245367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45961.900792245367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45961.900792245367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45961.900792245367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45961.900792245367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45961.900792245367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45961.900792245367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45961.900792245367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45961.900792245367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45961.900792245367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45961.900792245367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45961.900792245367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45961.900792245367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45961.900792245367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45961.900792245367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45961.900792245367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45961.900792245367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45961.900792245367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45961.900792245367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45961.900792245367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45961.900792245367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45961.900792245367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45961.900792245367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45961.900792245367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45961.900792245367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45961.900792245367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45961.900792245367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45961.900792245367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45961.900792245367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45961.900792245367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45961.900792245367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45961.900792245367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45961.900792245367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45961.900792245367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45961.900792245367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45961.900792245367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45961.900792245367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45961.900792245367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45961.900792245367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45961.900792245367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45961.900792245367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45961.900792245367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45961.900792245367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45961.900792245367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45961.900792245367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45961.900792245367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45961.900792245367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45961.900792245367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45961.900792245367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45961.900792245367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45961.900792245367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45961.900792245367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45961.900792245367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45961.900792245367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45961.900792245367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45961.900792245367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45961.900792245367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45961.900792245367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45961.900792245367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45961.900792245367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45961.900792245367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45961.900792245367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45961.900792245367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45961.900792245367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45961.900792245367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45961.900792245367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45961.900792245367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45961.900792245367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45961.900792245367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45961.900792245367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45961.900792245367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45961.900792245367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45961.900792245367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45961.900792245367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45961.900792245367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45961.900792245367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45961.900792245367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45961.900792245367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45961.900792245367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45961.900792245367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45961.900792245367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45961.900792245367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45961.900792245367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45961.900792245367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45961.900792245367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45961.900792245367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45961.900792245367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45961.900792245367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45961.900792245367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45961.900792245367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45961.900792245367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45961.900792245367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45961.900792245367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45961.900792245367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45961.900792245367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45961.900792245367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45961.900792245367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45961.900792245367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45961.900792245367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45961.900792245367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45961.900792245367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45961.900792245367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45961.900792245367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45961.900792245367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45961.900792245367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45961.900792245367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45961.900792245367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45961.900792245367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45961.900792245367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45961.900792245367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45961.900792245367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45961.900792245367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45961.900792245367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45961.900792245367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45961.900792245367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45961.900792245367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45961.900792245367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45961.900792245367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45961.900792245367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45961.900792245367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45961.900792245367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45961.900792245367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45961.900792245367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45961.900792245367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45961.900792245367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45961.900792245367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45961.900792245367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45961.900792245367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45961.900792245367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45961.900792245367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45961.900792245367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45961.900792245367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45961.900792245367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45961.900792245367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45961.900792245367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45961.900792245367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45961.900792245367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45961.900792245367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45961.900792245367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45961.900792245367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45961.900792245367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45961.900792245367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45961.900792245367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45961.900792245367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45961.900792245367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45961.900792245367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45961.900792245367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45961.900792245367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45961.900792245367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45961.900792245367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45961.900792245367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45961.900792245367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45961.900792245367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45961.900792245367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45961.900792245367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45961.900792245367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45961.900792245367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45961.900792245367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45961.900792245367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45961.900792245367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45961.900792245367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45961.900792245367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45961.900792245367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45961.900792245367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45961.900792245367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45961.900792245367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45961.900792245367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45961.900792245367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45961.900792245367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45961.900792245367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45961.900792245367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45961.900792245367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45961.900792245367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45961.900792245367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45961.900792245367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45961.900792245367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45961.900792245367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45961.900792245367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45961.900792245367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45961.900792245367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45961.900792245367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45961.900792245367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45961.900792245367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45961.900792245367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45961.900792245367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45961.900792245367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45961.900792245367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45961.900792245367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45961.900792245367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45961.900792245367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45961.900792245367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45961.900792245367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45961.900792245367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45961.900792245367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45961.900792245367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45961.900792245367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45961.900792245367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45961.900792245367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45961.900792245367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45961.900792245367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45961.900792245367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45961.900792245367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45961.900792245367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45961.900792245367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45961.900792245367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45961.900792245367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45961.900792245367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45961.900792245367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45961.900792245367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45961.900792245367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45961.900792245367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45961.900792245367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45961.900792245367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45961.900792245367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45961.900792245367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45961.900792245367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45961.900792245367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45961.900792245367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45961.900792245367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45961.900792245367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45961.900792245367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45961.900792245367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45961.900792245367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45961.900792245367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45961.900792245367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45961.900792245367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45961.900792245367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45961.900792245367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45961.900792245367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45961.900792245367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45961.900792245367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45961.900792245367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45961.900792245367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45961.900792245367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45961.900792245367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45961.900792245367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45961.900792245367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45961.900792245367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45961.900792245367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45961.900792245367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45961.900792245367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45961.900792245367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45961.900792245367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45961.900792245367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45961.900792245367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45961.900792245367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45961.900792245367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45961.900792245367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45961.900792245367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45961.900792245367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45961.900792245367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45961.900792245367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45961.900792245367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45961.900792245367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45961.900792245367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45961.900792245367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45961.900792245367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45961.900792245367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45961.900792245367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45961.900792245367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45961.900792245367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45961.900792245367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45961.900792245367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45961.900792245367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45961.900792245367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45961.900792245367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45961.900792245367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45961.900792245367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45961.900792245367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45961.900792245367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45961.900792245367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45961.900792245367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45961.900792245367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45961.900792245367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45961.900792245367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45961.900792245367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45961.900792245367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45961.900792245367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45961.900792245367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45961.900792245367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45961.900792245367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45961.900792245367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45961.900792245367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45961.900792245367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45961.900792245367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45961.900792245367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45961.900792245367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45961.900792245367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45961.900792245367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45961.900792245367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45961.900792245367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45961.900792245367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45961.900792245367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45961.900792245367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45961.900792245367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45961.900792245367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45961.900792245367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45961.900792245367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45961.900792245367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45961.900792245367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45961.900792245367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45961.900792245367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45961.900792245367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45961.900792245367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45961.900792245367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45961.900792245367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45961.900792245367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45961.900792245367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45961.900792245367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45961.900792245367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45961.900792245367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45961.900792245367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45961.900792245367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45961.900792245367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45961.900792245367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45961.900792245367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45961.900792245367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45961.900792245367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258.42007465277129</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0.9320422453674837</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2</v>
      </c>
      <c r="D4" s="121" t="s">
        <v>28058</v>
      </c>
      <c r="E4" s="98" t="s">
        <v>39021</v>
      </c>
      <c r="F4" s="123"/>
      <c r="G4" s="124">
        <f ca="1">IFERROR(NOW()-F4,"")</f>
        <v>45961.900792245367</v>
      </c>
      <c r="H4" s="123"/>
      <c r="I4" s="119" t="str">
        <f>IFERROR(VLOOKUP(D4,DB!A:F,6,0),"")</f>
        <v>Generator-SG</v>
      </c>
      <c r="J4" s="119" t="str">
        <f>IFERROR(VLOOKUP(D4,DB!A:G,7,0),"")</f>
        <v>Good</v>
      </c>
      <c r="K4" s="125"/>
      <c r="L4" s="121" t="str">
        <f>IFERROR(VLOOKUP(D4,DB!A:I,9,0),"")</f>
        <v>Latis</v>
      </c>
    </row>
    <row r="5" spans="1:16" ht="15" customHeight="1">
      <c r="A5" s="119"/>
      <c r="B5" s="119" t="str">
        <f>IFERROR(VLOOKUP(D5,DB!A:K,11,0),"")</f>
        <v/>
      </c>
      <c r="C5" s="120"/>
      <c r="D5" s="121"/>
      <c r="E5" s="98"/>
      <c r="F5" s="123"/>
      <c r="G5" s="124">
        <f ca="1">IFERROR(NOW()-F5,"")</f>
        <v>45961.900792245367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45961.900792245367</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45961.900792245367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45961.900792245367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45961.900792245367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45961.900792245367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45961.900792245367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45961.900792245367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45961.900792245367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45961.900792245367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45961.900792245367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45961.900792245367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45961.900792245367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45961.900792245367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45961.900792245367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45961.900792245367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45961.900792245367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45961.900792245367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45961.900792245367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45961.900792245367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45961.900792245367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45961.900792245367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45961.900792245367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45961.900792245367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45961.900792245367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45961.900792245367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45961.900792245367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45961.900792245367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45961.900792245367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45961.900792245367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45961.900792245367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45961.900792245367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45961.900792245367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45961.900792245367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45961.900792245367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45961.900792245367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45961.900792245367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45961.900792245367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45961.900792245367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45961.900792245367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45961.900792245367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45961.900792245367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45961.900792245367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45961.900792245367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45961.900792245367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45961.900792245367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45961.900792245367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45961.900792245367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45961.900792245367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45961.900792245367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45961.900792245367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45961.900792245367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45961.900792245367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45961.900792245367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45961.900792245367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45961.900792245367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45961.900792245367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45961.900792245367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45961.900792245367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45961.900792245367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45961.900792245367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45961.900792245367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45961.900792245367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45961.900792245367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45961.900792245367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45961.900792245367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45961.900792245367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45961.900792245367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45961.900792245367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45961.900792245367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45961.900792245367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45961.900792245367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45961.900792245367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45961.900792245367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45961.900792245367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45961.900792245367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45961.900792245367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45961.900792245367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45961.900792245367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45961.900792245367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45961.900792245367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45961.900792245367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45961.900792245367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45961.900792245367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45961.900792245367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45961.900792245367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45961.900792245367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45961.900792245367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45961.900792245367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45961.900792245367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45961.900792245367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45961.900792245367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45961.900792245367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45961.900792245367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45961.900792245367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45961.900792245367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45961.900792245367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45961.900792245367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45961.900792245367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45961.900792245367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45961.900792245367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45961.900792245367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45961.900792245367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45961.900792245367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45961.900792245367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45961.900792245367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45961.900792245367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45961.900792245367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45961.900792245367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45961.900792245367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45961.900792245367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45961.900792245367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45961.900792245367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45961.900792245367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45961.900792245367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45961.900792245367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45961.900792245367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45961.900792245367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45961.900792245367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45961.900792245367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45961.900792245367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45961.900792245367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45961.900792245367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45961.900792245367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45961.900792245367</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45961.900792245367</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70.068732060179173</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39102</v>
      </c>
      <c r="F3" s="38">
        <v>45926.188877314817</v>
      </c>
      <c r="G3" s="144">
        <f t="shared" ref="G3" ca="1" si="0">IFERROR(NOW()-F3,"")</f>
        <v>35.711914930550847</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39102</v>
      </c>
      <c r="F4" s="153">
        <v>45948.661111111112</v>
      </c>
      <c r="G4" s="154">
        <f ca="1">IFERROR(NOW()-F4,"")</f>
        <v>13.239681134255079</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c r="D5" s="152" t="s">
        <v>36587</v>
      </c>
      <c r="E5" s="152" t="s">
        <v>39021</v>
      </c>
      <c r="F5" s="153">
        <v>45961.873888888891</v>
      </c>
      <c r="G5" s="154">
        <f ca="1">IFERROR(NOW()-F5,"")</f>
        <v>2.6903356476395857E-2</v>
      </c>
      <c r="H5" s="153">
        <v>45961.816250000003</v>
      </c>
      <c r="I5" s="152" t="str">
        <f>IFERROR(VLOOKUP(D5,DB!A:F,6,0),"")</f>
        <v>Generator-SG</v>
      </c>
      <c r="J5" s="152" t="str">
        <f>IFERROR(VLOOKUP(D5,DB!A:G,7,0),"")</f>
        <v>Vandalized</v>
      </c>
      <c r="K5" s="152" t="s">
        <v>39121</v>
      </c>
      <c r="L5" s="152" t="str">
        <f>IFERROR(VLOOKUP(D5,DB!A:I,9,0),"")</f>
        <v>Latis</v>
      </c>
    </row>
    <row r="6" spans="1:13" ht="15">
      <c r="A6" s="152"/>
      <c r="B6" s="152" t="str">
        <f>IFERROR(VLOOKUP(D6,DB!A:K,11,0),"")</f>
        <v/>
      </c>
      <c r="C6" s="152"/>
      <c r="D6" s="152"/>
      <c r="E6" s="152"/>
      <c r="F6" s="153"/>
      <c r="G6" s="154">
        <f ca="1">IFERROR(NOW()-F6,"")</f>
        <v>45961.900792245367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45961.900792245367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45961.900792245367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45961.900792245367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45961.900792245367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45961.900792245367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45961.900792245367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45961.900792245367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45961.900792245367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45961.900792245367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45961.900792245367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45961.900792245367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45961.900792245367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45961.900792245367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45961.900792245367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45961.900792245367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45961.900792245367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45961.900792245367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45961.900792245367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45961.900792245367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45961.900792245367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45961.900792245367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45961.900792245367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45961.900792245367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45961.900792245367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45961.900792245367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45961.900792245367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45961.900792245367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45961.900792245367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45961.900792245367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45961.900792245367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45961.900792245367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45961.900792245367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45961.900792245367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45961.900792245367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45961.900792245367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45961.900792245367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45961.900792245367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45961.900792245367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45961.900792245367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45961.900792245367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45961.900792245367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45961.900792245367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45961.900792245367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45961.900792245367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45961.900792245367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45961.900792245367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45961.900792245367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45961.900792245367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45961.900792245367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45961.900792245367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45961.900792245367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45961.900792245367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45961.900792245367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45961.900792245367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45961.900792245367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45961.900792245367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45961.900792245367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45961.900792245367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45961.900792245367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45961.900792245367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45961.900792245367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45961.900792245367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45961.900792245367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45961.900792245367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45961.900792245367</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45961.900792245367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45961.900792245367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45961.900792245367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45961.900792245367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45961.900792245367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45961.900792245367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45961.900792245367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45961.900792245367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45961.900792245367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45961.900792245367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45961.900792245367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45961.900792245367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45961.900792245367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45961.900792245367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45961.900792245367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45961.900792245367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45961.900792245367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45961.900792245367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45961.900792245367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45961.900792245367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45961.900792245367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45961.900792245367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45961.900792245367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45961.900792245367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45961.900792245367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45961.900792245367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45961.900792245367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45961.900792245367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45961.900792245367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45961.900792245367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45961.900792245367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45961.900792245367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45961.900792245367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45961.900792245367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45961.900792245367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45961.900792245367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45961.900792245367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45961.900792245367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45961.900792245367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45961.900792245367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45961.900792245367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45961.900792245367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45961.900792245367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45961.900792245367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45961.900792245367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45961.900792245367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45961.900792245367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45961.900792245367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45961.900792245367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45961.900792245367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45961.900792245367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45961.900792245367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45961.900792245367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45961.900792245367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45961.900792245367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45961.900792245367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45961.900792245367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45961.900792245367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45961.900792245367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45961.900792245367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45961.900792245367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45961.900792245367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45961.900792245367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45961.900792245367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45961.900792245367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45961.900792245367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45961.900792245367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45961.900792245367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45961.900792245367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45961.900792245367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45961.900792245367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45961.900792245367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45961.900792245367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45961.900792245367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45961.900792245367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45961.900792245367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45961.900792245367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45961.900792245367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45961.900792245367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45961.900792245367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45961.900792245367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45961.900792245367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45961.900792245367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45961.900792245367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45961.900792245367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45961.900792245367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45961.900792245367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45961.900792245367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45961.900792245367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45961.900792245367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45961.900792245367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45961.900792245367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45961.900792245367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45961.900792245367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45961.900792245367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45961.900792245367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45961.900792245367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45961.900792245367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45961.900792245367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45961.900792245367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45961.900792245367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45961.900792245367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45961.900792245367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45961.900792245367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45961.900792245367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45961.900792245367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45961.900792245367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45961.900792245367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45961.900792245367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45961.900792245367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45961.900792245367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45961.900792245367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45961.900792245367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45961.900792245367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45961.900792245367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45961.900792245367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45961.900792245367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45961.900792245367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45961.900792245367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45961.900792245367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45961.900792245367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45961.900792245367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45961.900792245367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45961.900792245367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45961.900792245367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45961.900792245367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45961.900792245367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45961.900792245367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45961.900792245367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45961.900792245367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45961.900792245367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45961.900792245367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45961.900792245367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45961.900792245367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45961.900792245367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45961.900792245367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45961.900792245367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45961.900792245367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45961.900792245367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45961.900792245367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45961.900792245367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45961.900792245367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45961.900792245367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45961.900792245367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45961.900792245367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45961.900792245367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45961.900792245367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45961.900792245367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45961.900792245367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45961.900792245367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45961.900792245367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45961.900792245367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45961.900792245367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45961.900792245367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45961.900792245367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45961.900792245367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45961.900792245367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45961.900792245367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45961.900792245367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45961.900792245367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45961.900792245367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45961.900792245367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45961.900792245367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45961.900792245367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45961.900792245367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45961.900792245367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45961.900792245367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45961.900792245367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45961.900792245367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45961.900792245367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45961.900792245367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45961.900792245367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45961.900792245367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45961.900792245367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45961.900792245367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45961.900792245367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45961.900792245367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45961.900792245367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45961.900792245367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45961.900792245367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45961.900792245367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45961.900792245367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45961.900792245367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45961.900792245367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45961.900792245367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45961.900792245367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45961.900792245367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45961.900792245367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45961.900792245367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45961.900792245367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45961.900792245367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45961.900792245367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45961.900792245367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45961.900792245367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45961.900792245367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45961.900792245367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45961.900792245367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45961.900792245367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45961.900792245367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45961.900792245367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45961.900792245367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45961.900792245367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45961.900792245367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45961.900792245367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45961.900792245367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45961.900792245367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45961.900792245367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45961.900792245367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45961.900792245367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45961.900792245367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45961.900792245367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45961.900792245367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45961.900792245367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45961.900792245367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45961.900792245367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45961.900792245367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45961.900792245367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45961.900792245367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45961.900792245367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45961.900792245367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45961.900792245367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45961.900792245367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45961.900792245367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45961.900792245367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45961.900792245367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45961.900792245367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45961.900792245367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45961.900792245367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45961.900792245367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45961.900792245367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45961.900792245367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45961.900792245367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45961.900792245367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45961.900792245367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45961.900792245367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45961.900792245367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45961.900792245367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45961.900792245367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45961.900792245367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45961.900792245367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45961.900792245367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45961.900792245367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45961.900792245367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45961.900792245367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45961.900792245367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45961.900792245367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45961.900792245367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45961.900792245367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45961.900792245367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45961.900792245367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45961.900792245367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45961.900792245367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45961.900792245367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45961.900792245367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45961.900792245367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45961.900792245367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45961.900792245367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45961.900792245367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45961.900792245367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45961.900792245367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45961.900792245367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45961.900792245367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45961.900792245367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45961.900792245367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45961.900792245367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45961.900792245367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45961.900792245367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45961.900792245367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45961.900792245367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45961.900792245367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45961.900792245367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45961.900792245367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45961.900792245367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45961.900792245367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45961.900792245367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45961.900792245367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45961.900792245367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45961.900792245367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45961.900792245367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45961.900792245367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45961.900792245367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45961.900792245367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45961.900792245367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45961.900792245367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45961.900792245367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45961.900792245367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45961.900792245367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45961.900792245367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45961.900792245367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45961.900792245367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45961.900792245367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45961.900792245367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45961.900792245367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45961.900792245367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45961.900792245367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45961.900792245367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45961.900792245367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45961.900792245367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45961.900792245367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45961.900792245367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45961.900792245367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45961.900792245367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45961.900792245367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45961.900792245367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45961.900792245367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45961.900792245367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45961.900792245367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45961.900792245367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45961.900792245367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45961.900792245367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45961.900792245367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45961.900792245367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45961.900792245367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45961.900792245367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45961.900792245367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45961.900792245367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45961.900792245367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45961.900792245367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45961.900792245367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45961.900792245367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45961.900792245367</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45961.900792245367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45961.900792245367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45961.900792245367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45961.900792245367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45961.900792245367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45961.900792245367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45961.900792245367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45961.900792245367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45961.900792245367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45961.900792245367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45961.900792245367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45961.900792245367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45961.900792245367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45961.900792245367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45961.900792245367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45961.900792245367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45961.900792245367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45961.900792245367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45961.900792245367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45961.900792245367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45961.900792245367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45961.900792245367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45961.900792245367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45961.900792245367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45961.900792245367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45961.900792245367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45961.900792245367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45961.900792245367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45961.900792245367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45961.900792245367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45961.900792245367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45961.900792245367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45961.900792245367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45961.900792245367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45961.900792245367</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2025-10-31T18:37:19Z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