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410" documentId="120_S{2AC9BD13-BADA-5192-A53E-5A8FF88502F6}" xr6:coauthVersionLast="47" xr6:coauthVersionMax="47" xr10:uidLastSave="{B4253CDA-217A-4F58-8449-70BB1D7B68F4}"/>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<sst xmlns="http://schemas.openxmlformats.org/spreadsheetml/2006/main" count="180297" uniqueCount="39132">
  <si>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</si>
  <si>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</si>
  <si>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</si>
  <si>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</si>
  <si>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</si>
  <si>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</si>
  <si>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</si>
  <si>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</si>
  <si>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</si>
  <si>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</si>
  <si>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</si>
  <si>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</si>
  <si>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</si>
  <si>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</si>
  <si>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</si>
  <si>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</si>
  <si>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</si>
  <si>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</si>
  <si>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</si>
  <si>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</si>
  <si>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</si>
  <si>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</si>
  <si>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</si>
  <si>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</si>
  <si>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</si>
  <si>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</si>
  <si>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</si>
  <si>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</si>
  <si>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</si>
  <si>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</si>
  <si>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</si>
  <si>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</si>
  <si>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</si>
  <si>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</si>
  <si>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</si>
  <si>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</si>
  <si>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</si>
  <si>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</si>
  <si>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</si>
  <si>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</si>
  <si>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</si>
  <si>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</si>
  <si>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</si>
  <si>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</si>
  <si>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</si>
  <si>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</si>
  <si>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</si>
  <si>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</si>
  <si>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</si>
  <si>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</si>
  <si>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</si>
  <si>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</si>
  <si>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</si>
  <si>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</si>
  <si>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</si>
  <si>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</si>
  <si>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</si>
  <si>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</si>
  <si>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</si>
  <si>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</si>
  <si>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</si>
  <si>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</si>
  <si>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</si>
  <si>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</si>
  <si>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</si>
  <si>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</si>
  <si>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</si>
  <si>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</si>
  <si>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</si>
  <si>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</si>
  <si>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</si>
  <si>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</si>
  <si>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</si>
  <si>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</si>
  <si>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</si>
  <si>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</si>
  <si>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</si>
  <si>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</si>
  <si>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</si>
  <si>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</si>
  <si>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</si>
  <si>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</si>
  <si>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</si>
  <si>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</si>
  <si>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</si>
  <si>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</si>
  <si>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</si>
  <si>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</si>
  <si>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</si>
  <si>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</si>
  <si>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</si>
  <si>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</si>
  <si>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</si>
  <si>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</si>
  <si>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</si>
  <si>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</si>
  <si>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</si>
  <si>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</si>
  <si>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</si>
  <si>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</si>
  <si>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</si>
  <si>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</si>
  <si>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</si>
  <si>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</si>
  <si>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</si>
  <si>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</si>
  <si>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</si>
  <si>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</si>
  <si>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</si>
  <si>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</si>
  <si>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</si>
  <si>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</si>
  <si>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</si>
  <si>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</si>
  <si>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</si>
  <si>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</si>
  <si>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</si>
  <si>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</si>
  <si>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</si>
  <si>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</si>
  <si>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</si>
  <si>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</si>
  <si>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</si>
  <si>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</si>
  <si>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</si>
  <si>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</si>
  <si>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</si>
  <si>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</si>
  <si>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</si>
  <si>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</si>
  <si>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</si>
  <si>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</si>
  <si>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</si>
  <si>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</si>
  <si>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</si>
  <si>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</si>
  <si>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</si>
  <si>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</si>
  <si>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</si>
  <si>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</si>
  <si>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</si>
  <si>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</si>
  <si>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</si>
  <si>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</si>
  <si>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</si>
  <si>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</si>
  <si>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</si>
  <si>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</si>
  <si>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</si>
  <si>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</si>
  <si>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</si>
  <si>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</si>
  <si>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</si>
  <si>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</si>
  <si>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</si>
  <si>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</si>
  <si>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</si>
  <si>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</si>
  <si>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</si>
  <si>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</si>
  <si>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</si>
  <si>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</si>
  <si>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</si>
  <si>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</si>
  <si>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</si>
  <si>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</si>
  <si>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</si>
  <si>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</si>
  <si>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</si>
  <si>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</si>
  <si>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</si>
  <si>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</si>
  <si>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</si>
  <si>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</si>
  <si>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</si>
  <si>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</si>
  <si>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</si>
  <si>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</si>
  <si>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</si>
  <si>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</si>
  <si>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</si>
  <si>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</si>
  <si>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</si>
  <si>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</si>
  <si>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</si>
  <si>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</si>
  <si>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</si>
  <si>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</si>
  <si>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</si>
  <si>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</si>
  <si>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</si>
  <si>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</si>
  <si>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</si>
  <si>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</si>
  <si>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</si>
  <si>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</si>
  <si>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</si>
  <si>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</si>
  <si>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</si>
  <si>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</si>
  <si>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</si>
  <si>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</si>
  <si>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</si>
  <si>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</si>
  <si>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</si>
  <si>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</si>
  <si>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</si>
  <si>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</si>
  <si>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</si>
  <si>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</si>
  <si>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</si>
  <si>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</si>
  <si>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</si>
  <si>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</si>
  <si>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</si>
  <si>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</si>
  <si>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</si>
  <si>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</si>
  <si>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</si>
  <si>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</si>
  <si>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</si>
  <si>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</si>
  <si>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</si>
  <si>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</si>
  <si>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</si>
  <si>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</si>
  <si>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</si>
  <si>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</si>
  <si>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</si>
  <si>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</si>
  <si>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</si>
  <si>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</si>
  <si>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</si>
  <si>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</si>
  <si>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</si>
  <si>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</si>
  <si>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</si>
  <si>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</si>
  <si>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</si>
  <si>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</si>
  <si>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</si>
  <si>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</si>
  <si>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</si>
  <si>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</si>
  <si>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</si>
  <si>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</si>
  <si>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</si>
  <si>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</si>
  <si>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</si>
  <si>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</si>
  <si>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</si>
  <si>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</si>
  <si>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</si>
  <si>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</si>
  <si>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</si>
  <si>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</si>
  <si>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</si>
  <si>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</si>
  <si>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</si>
  <si>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</si>
  <si>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</si>
  <si>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</si>
  <si>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</si>
  <si>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</si>
  <si>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</si>
  <si>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</si>
  <si>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</si>
  <si>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</si>
  <si>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</si>
  <si>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</si>
  <si>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</si>
  <si>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</si>
  <si>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</si>
  <si>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</si>
  <si>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</si>
  <si>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</si>
  <si>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</si>
  <si>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</si>
  <si>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</si>
  <si>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</si>
  <si>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</si>
  <si>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</si>
  <si>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</si>
  <si>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</si>
  <si>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</si>
  <si>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</si>
  <si>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</si>
  <si>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</si>
  <si>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</si>
  <si>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</si>
  <si>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</si>
  <si>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</si>
  <si>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</si>
  <si>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</si>
  <si>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</si>
  <si>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</si>
  <si>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</si>
  <si>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</si>
  <si>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</si>
  <si>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</si>
  <si>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</si>
  <si>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</si>
  <si>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</si>
  <si>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</si>
  <si>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</si>
  <si>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</si>
  <si>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</si>
  <si>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</si>
  <si>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</si>
  <si>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</si>
  <si>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</si>
  <si>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</si>
  <si>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</si>
  <si>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</si>
  <si>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</si>
  <si>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</si>
  <si>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</si>
  <si>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</si>
  <si>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</si>
  <si>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</si>
  <si>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</si>
  <si>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</si>
  <si>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</si>
  <si>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</si>
  <si>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</si>
  <si>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</si>
  <si>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</si>
  <si>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</si>
  <si>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</si>
  <si>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</si>
  <si>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</si>
  <si>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</si>
  <si>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</si>
  <si>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</si>
  <si>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</si>
  <si>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</si>
  <si>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</si>
  <si>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</si>
  <si>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</si>
  <si>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</si>
  <si>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</si>
  <si>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</si>
  <si>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</si>
  <si>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</si>
  <si>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</si>
  <si>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</si>
  <si>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</si>
  <si>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</si>
  <si>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</si>
  <si>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</si>
  <si>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</si>
  <si>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</si>
  <si>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</si>
  <si>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</si>
  <si>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</si>
  <si>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</si>
  <si>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</si>
  <si>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</si>
  <si>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</si>
  <si>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</si>
  <si>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</si>
  <si>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</si>
  <si>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</si>
  <si>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</si>
  <si>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</si>
  <si>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</si>
  <si>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</si>
  <si>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</si>
  <si>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</si>
  <si>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</si>
  <si>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</si>
  <si>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</si>
  <si>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</si>
  <si>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</si>
  <si>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</si>
  <si>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</si>
  <si>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</si>
  <si>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</si>
  <si>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</si>
  <si>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</si>
  <si>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</si>
  <si>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</si>
  <si>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</si>
  <si>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</si>
  <si>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</si>
  <si>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</si>
  <si>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</si>
  <si>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</si>
  <si>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</si>
  <si>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</si>
  <si>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</si>
  <si>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</si>
  <si>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</si>
  <si>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</si>
  <si>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</si>
  <si>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</si>
  <si>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</si>
  <si>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</si>
  <si>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</si>
  <si>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</si>
  <si>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</si>
  <si>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</si>
  <si>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</si>
  <si>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</si>
  <si>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</si>
  <si>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</si>
  <si>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</si>
  <si>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</si>
  <si>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</si>
  <si>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</si>
  <si>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</si>
  <si>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</si>
  <si>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</si>
  <si>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</si>
  <si>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</si>
  <si>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</si>
  <si>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</si>
  <si>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</si>
  <si>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</si>
  <si>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</si>
  <si>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</si>
  <si>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</si>
  <si>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</si>
  <si>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</si>
  <si>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</si>
  <si>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</si>
  <si>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</si>
  <si>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</si>
  <si>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</si>
  <si>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</si>
  <si>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</si>
  <si>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</si>
  <si>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</si>
  <si>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</si>
  <si>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</si>
  <si>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</si>
  <si>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</si>
  <si>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</si>
  <si>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</si>
  <si>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</si>
  <si>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</si>
  <si>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</si>
  <si>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</si>
  <si>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</si>
  <si>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</si>
  <si>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</si>
  <si>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</si>
  <si>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</si>
  <si>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</si>
  <si>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</si>
  <si>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</si>
  <si>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</si>
  <si>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</si>
  <si>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</si>
  <si>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</si>
  <si>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</si>
  <si>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</si>
  <si>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</si>
  <si>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</si>
  <si>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</si>
  <si>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</si>
  <si>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</si>
  <si>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</si>
  <si>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</si>
  <si>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</si>
  <si>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</si>
  <si>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</si>
  <si>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</si>
  <si>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</si>
  <si>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</si>
  <si>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</si>
  <si>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</si>
  <si>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</si>
  <si>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</si>
  <si>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</si>
  <si>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</si>
  <si>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</si>
  <si>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</si>
  <si>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</si>
  <si>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</si>
  <si>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</si>
  <si>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</si>
  <si>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</si>
  <si>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</si>
  <si>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</si>
  <si>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</si>
  <si>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</si>
  <si>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</si>
  <si>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</si>
  <si>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</si>
  <si>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</si>
  <si>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</si>
  <si>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</si>
  <si>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</si>
  <si>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</si>
  <si>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</si>
  <si>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</si>
  <si>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</si>
  <si>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</si>
  <si>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</si>
  <si>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</si>
  <si>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</si>
  <si>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</si>
  <si>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</si>
  <si>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</si>
  <si>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</si>
  <si>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</si>
  <si>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</si>
  <si>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</si>
  <si>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</si>
  <si>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</si>
  <si>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</si>
  <si>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</si>
  <si>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</si>
  <si>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</si>
  <si>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</si>
  <si>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</si>
  <si>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</si>
  <si>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</si>
  <si>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</si>
  <si>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</si>
  <si>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</si>
  <si>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</si>
  <si>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</si>
  <si>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</si>
  <si>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</si>
  <si>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</si>
  <si>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</si>
  <si>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</si>
  <si>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</si>
  <si>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</si>
  <si>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</si>
  <si>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</si>
  <si>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</si>
  <si>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</si>
  <si>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</si>
  <si>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</si>
  <si>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</si>
  <si>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</si>
  <si>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</si>
  <si>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</si>
  <si>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</si>
  <si>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</si>
  <si>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</si>
  <si>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</si>
  <si>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</si>
  <si>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</si>
  <si>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</si>
  <si>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</si>
  <si>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</si>
  <si>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</si>
  <si>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</si>
  <si>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</si>
  <si>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</si>
  <si>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</si>
  <si>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</si>
  <si>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</si>
  <si>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</si>
  <si>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</si>
  <si>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</si>
  <si>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</si>
  <si>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</si>
  <si>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</si>
  <si>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</si>
  <si>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</si>
  <si>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</si>
  <si>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</si>
  <si>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</si>
  <si>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</si>
  <si>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</si>
  <si>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</si>
  <si>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</si>
  <si>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</si>
  <si>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</si>
  <si>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</si>
  <si>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</si>
  <si>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</si>
  <si>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</si>
  <si>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</si>
  <si>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</si>
  <si>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</si>
  <si>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</si>
  <si>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</si>
  <si>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</si>
  <si>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</si>
  <si>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</si>
  <si>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</si>
  <si>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</si>
  <si>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</si>
  <si>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</si>
  <si>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</si>
  <si>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</si>
  <si>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</si>
  <si>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</si>
  <si>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</si>
  <si>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</si>
  <si>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</si>
  <si>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</si>
  <si>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</si>
  <si>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</si>
  <si>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</si>
  <si>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</si>
  <si>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</si>
  <si>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</si>
  <si>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</si>
  <si>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</si>
  <si>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</si>
  <si>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</si>
  <si>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</si>
  <si>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</si>
  <si>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</si>
  <si>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</si>
  <si>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</si>
  <si>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</si>
  <si>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</si>
  <si>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</si>
  <si>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</si>
  <si>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</si>
  <si>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</si>
  <si>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</si>
  <si>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</si>
  <si>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</si>
  <si>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</si>
  <si>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</si>
  <si>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</si>
  <si>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</si>
  <si>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</si>
  <si>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</si>
  <si>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</si>
  <si>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</si>
  <si>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</si>
  <si>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</si>
  <si>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</si>
  <si>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</si>
  <si>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</si>
  <si>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</si>
  <si>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</si>
  <si>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</si>
  <si>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</si>
  <si>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</si>
  <si>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</si>
  <si>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</si>
  <si>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</si>
  <si>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</si>
  <si>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</si>
  <si>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</si>
  <si>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</si>
  <si>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</si>
  <si>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</si>
  <si>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</si>
  <si>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</si>
  <si>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</si>
  <si>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</si>
  <si>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</si>
  <si>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</si>
  <si>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</si>
  <si>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</si>
  <si>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</si>
  <si>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</si>
  <si>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</si>
  <si>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</si>
  <si>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</si>
  <si>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</si>
  <si>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</si>
  <si>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</si>
  <si>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</si>
  <si>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</si>
  <si>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</si>
  <si>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</si>
  <si>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</si>
  <si>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</si>
  <si>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</si>
  <si>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</si>
  <si>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</si>
  <si>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</si>
  <si>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</si>
  <si>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</si>
  <si>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</si>
  <si>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</si>
  <si>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</si>
  <si>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</si>
  <si>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</si>
  <si>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</si>
  <si>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</si>
  <si>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</si>
  <si>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</si>
  <si>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</si>
  <si>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</si>
  <si>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</si>
  <si>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</si>
  <si>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</si>
  <si>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</si>
  <si>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</si>
  <si>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</si>
  <si>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</si>
  <si>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</si>
  <si>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</si>
  <si>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</si>
  <si>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</si>
  <si>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</si>
  <si>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</si>
  <si>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</si>
  <si>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</si>
  <si>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</si>
  <si>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</si>
  <si>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</si>
  <si>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</si>
  <si>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</si>
  <si>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</si>
  <si>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</si>
  <si>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</si>
  <si>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</si>
  <si>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</si>
  <si>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</si>
  <si>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</si>
  <si>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</si>
  <si>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</si>
  <si>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</si>
  <si>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</si>
  <si>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</si>
  <si>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</si>
  <si>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</si>
  <si>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</si>
  <si>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</si>
  <si>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</si>
  <si>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</si>
  <si>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</si>
  <si>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</si>
  <si>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</si>
  <si>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</si>
  <si>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</si>
  <si>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</si>
  <si>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</si>
  <si>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</si>
  <si>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</si>
  <si>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</si>
  <si>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</si>
  <si>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</si>
  <si>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</si>
  <si>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</si>
  <si>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</si>
  <si>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</si>
  <si>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</si>
  <si>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</si>
  <si>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</si>
  <si>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</si>
  <si>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</si>
  <si>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</si>
  <si>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</si>
  <si>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</si>
  <si>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</si>
  <si>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</si>
  <si>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</si>
  <si>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</si>
  <si>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</si>
  <si>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</si>
  <si>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</si>
  <si>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</si>
  <si>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</si>
  <si>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</si>
  <si>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</si>
  <si>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</si>
  <si>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</si>
  <si>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</si>
  <si>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</si>
  <si>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</si>
  <si>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</si>
  <si>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</si>
  <si>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</si>
  <si>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</si>
  <si>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</si>
  <si>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</si>
  <si>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</si>
  <si>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</si>
  <si>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</si>
  <si>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</si>
  <si>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</si>
  <si>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</si>
  <si>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</si>
  <si>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</si>
  <si>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</si>
  <si>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</si>
  <si>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</si>
  <si>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</si>
  <si>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</si>
  <si>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</si>
  <si>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</si>
  <si>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</si>
  <si>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</si>
  <si>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</si>
  <si>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</si>
  <si>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</si>
  <si>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</si>
  <si>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</si>
  <si>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</si>
  <si>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</si>
  <si>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</si>
  <si>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</si>
  <si>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</si>
  <si>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</si>
  <si>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</si>
  <si>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</si>
  <si>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</si>
  <si>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</si>
  <si>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</si>
  <si>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</si>
  <si>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</si>
  <si>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</si>
  <si>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</si>
  <si>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</si>
  <si>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</si>
  <si>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</si>
  <si>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</si>
  <si>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</si>
  <si>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</si>
  <si>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</si>
  <si>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</si>
  <si>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</si>
  <si>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</si>
  <si>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</si>
  <si>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</si>
  <si>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</si>
  <si>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</si>
  <si>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</si>
  <si>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</si>
  <si>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</si>
  <si>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</si>
  <si>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</si>
  <si>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</si>
  <si>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</si>
  <si>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</si>
  <si>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</si>
  <si>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</si>
  <si>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</si>
  <si>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</si>
  <si>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</si>
  <si>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</si>
  <si>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</si>
  <si>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</si>
  <si>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</si>
  <si>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</si>
  <si>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</si>
  <si>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</si>
  <si>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</si>
  <si>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</si>
  <si>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</si>
  <si>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</si>
  <si>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</si>
  <si>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</si>
  <si>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</si>
  <si>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</si>
  <si>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</si>
  <si>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</si>
  <si>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</si>
  <si>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</si>
  <si>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</si>
  <si>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</si>
  <si>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</si>
  <si>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</si>
  <si>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</si>
  <si>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</si>
  <si>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</si>
  <si>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</si>
  <si>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</si>
  <si>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</si>
  <si>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</si>
  <si>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</si>
  <si>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</si>
  <si>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</si>
  <si>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</si>
  <si>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</si>
  <si>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</si>
  <si>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</si>
  <si>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</si>
  <si>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</si>
  <si>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</si>
  <si>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</si>
  <si>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</si>
  <si>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</si>
  <si>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</si>
  <si>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</si>
  <si>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</si>
  <si>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</si>
  <si>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</si>
  <si>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</si>
  <si>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</si>
  <si>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</si>
  <si>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</si>
  <si>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</si>
  <si>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</si>
  <si>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</si>
  <si>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</si>
  <si>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</si>
  <si>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</si>
  <si>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</si>
  <si>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</si>
  <si>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</si>
  <si>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</si>
  <si>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</si>
  <si>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</si>
  <si>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</si>
  <si>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</si>
  <si>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</si>
  <si>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</si>
  <si>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</si>
  <si>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</si>
  <si>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</si>
  <si>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</si>
  <si>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</si>
  <si>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</si>
  <si>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</si>
  <si>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</si>
  <si>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</si>
  <si>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</si>
  <si>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</si>
  <si>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</si>
  <si>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</si>
  <si>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</si>
  <si>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</si>
  <si>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</si>
  <si>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</si>
  <si>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</si>
  <si>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</si>
  <si>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</si>
  <si>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</si>
  <si>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</si>
  <si>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</si>
  <si>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</si>
  <si>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</si>
  <si>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</si>
  <si>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</si>
  <si>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</si>
  <si>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</si>
  <si>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</si>
  <si>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</si>
  <si>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</si>
  <si>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</si>
  <si>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</si>
  <si>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</si>
  <si>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</si>
  <si>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</si>
  <si>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</si>
  <si>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</si>
  <si>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</si>
  <si>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</si>
  <si>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</si>
  <si>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</si>
  <si>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</si>
  <si>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</si>
  <si>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</si>
  <si>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</si>
  <si>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</si>
  <si>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</si>
  <si>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</si>
  <si>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</si>
  <si>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</si>
  <si>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</si>
  <si>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</si>
  <si>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</si>
  <si>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</si>
  <si>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</si>
  <si>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</si>
  <si>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</si>
  <si>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</si>
  <si>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</si>
  <si>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</si>
  <si>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</si>
  <si>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</si>
  <si>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</si>
  <si>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</si>
  <si>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</si>
  <si>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</si>
  <si>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</si>
  <si>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</si>
  <si>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</si>
  <si>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</si>
  <si>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</si>
  <si>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</si>
  <si>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</si>
  <si>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</si>
  <si>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</si>
  <si>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</si>
  <si>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</si>
  <si>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</si>
  <si>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</si>
  <si>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</si>
  <si>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</si>
  <si>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</si>
  <si>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</si>
  <si>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</si>
  <si>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</si>
  <si>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</si>
  <si>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</si>
  <si>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</si>
  <si>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</si>
  <si>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</si>
  <si>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</si>
  <si>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</si>
  <si>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</si>
  <si>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</si>
  <si>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</si>
  <si>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</si>
  <si>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</si>
  <si>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</si>
  <si>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</si>
  <si>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</si>
  <si>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</si>
  <si>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</si>
  <si>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</si>
  <si>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</si>
  <si>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</si>
  <si>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</si>
  <si>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</si>
  <si>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</si>
  <si>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</si>
  <si>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</si>
  <si>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</si>
  <si>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</si>
  <si>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</si>
  <si>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</si>
  <si>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</si>
  <si>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</si>
  <si>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</si>
  <si>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</si>
  <si>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</si>
  <si>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</si>
  <si>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</si>
  <si>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</si>
  <si>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</si>
  <si>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</si>
  <si>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</si>
  <si>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</si>
  <si>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</si>
  <si>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</si>
  <si>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</si>
  <si>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</si>
  <si>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</si>
  <si>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</si>
  <si>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</si>
  <si>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</si>
  <si>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</si>
  <si>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</si>
  <si>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</si>
  <si>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</si>
  <si>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</si>
  <si>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</si>
  <si>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</si>
  <si>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</si>
  <si>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</si>
  <si>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</si>
  <si>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</si>
  <si>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</si>
  <si>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</si>
  <si>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</si>
  <si>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</si>
  <si>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</si>
  <si>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</si>
  <si>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</si>
  <si>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</si>
  <si>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</si>
  <si>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</si>
  <si>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</si>
  <si>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</si>
  <si>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</si>
  <si>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</si>
  <si>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</si>
  <si>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</si>
  <si>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</si>
  <si>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</si>
  <si>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</si>
  <si>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</si>
  <si>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</si>
  <si>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</si>
  <si>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</si>
  <si>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</si>
  <si>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</si>
  <si>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</si>
  <si>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</si>
  <si>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</si>
  <si>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</si>
  <si>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</si>
  <si>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</si>
  <si>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</si>
  <si>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</si>
  <si>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</si>
  <si>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</si>
  <si>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</si>
  <si>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</si>
  <si>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</si>
  <si>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</si>
  <si>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</si>
  <si>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</si>
  <si>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</si>
  <si>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</si>
  <si>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</si>
  <si>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</si>
  <si>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</si>
  <si>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</si>
  <si>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</si>
  <si>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</si>
  <si>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</si>
  <si>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</si>
  <si>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</si>
  <si>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</si>
  <si>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</si>
  <si>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</si>
  <si>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</si>
  <si>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</si>
  <si>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</si>
  <si>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</si>
  <si>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</si>
  <si>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</si>
  <si>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</si>
  <si>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</si>
  <si>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</si>
  <si>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</si>
  <si>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</si>
  <si>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</si>
  <si>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</si>
  <si>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</si>
  <si>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</si>
  <si>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</si>
  <si>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</si>
  <si>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</si>
  <si>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</si>
  <si>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</si>
  <si>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</si>
  <si>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</si>
  <si>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</si>
  <si>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</si>
  <si>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</si>
  <si>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</si>
  <si>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</si>
  <si>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</si>
  <si>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</si>
  <si>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</si>
  <si>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</si>
  <si>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</si>
  <si>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</si>
  <si>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</si>
  <si>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</si>
  <si>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</si>
  <si>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</si>
  <si>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</si>
  <si>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</si>
  <si>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</si>
  <si>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</si>
  <si>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</si>
  <si>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</si>
  <si>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</si>
  <si>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</si>
  <si>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</si>
  <si>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</si>
  <si>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</si>
  <si>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</si>
  <si>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</si>
  <si>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</si>
  <si>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</si>
  <si>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</si>
  <si>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</si>
  <si>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</si>
  <si>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</si>
  <si>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</si>
  <si>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</si>
  <si>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</si>
  <si>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</si>
  <si>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</si>
  <si>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</si>
  <si>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</si>
  <si>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</si>
  <si>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</si>
  <si>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</si>
  <si>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</si>
  <si>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</si>
  <si>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</si>
  <si>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</si>
  <si>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</si>
  <si>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</si>
  <si>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</si>
  <si>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</si>
  <si>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</si>
  <si>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</si>
  <si>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</si>
  <si>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</si>
  <si>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</si>
  <si>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</si>
  <si>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</si>
  <si>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</si>
  <si>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</si>
  <si>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</si>
  <si>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</si>
  <si>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</si>
  <si>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</si>
  <si>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</si>
  <si>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</si>
  <si>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</si>
  <si>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</si>
  <si>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</si>
  <si>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</si>
  <si>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</si>
  <si>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</si>
  <si>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</si>
  <si>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</si>
  <si>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</si>
  <si>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</si>
  <si>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</si>
  <si>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</si>
  <si>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</si>
  <si>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</si>
  <si>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</si>
  <si>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</si>
  <si>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</si>
  <si>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</si>
  <si>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</si>
  <si>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</si>
  <si>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</si>
  <si>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</si>
  <si>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</si>
  <si>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</si>
  <si>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</si>
  <si>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</si>
  <si>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</si>
  <si>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</si>
  <si>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</si>
  <si>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</si>
  <si>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</si>
  <si>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</si>
  <si>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</si>
  <si>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</si>
  <si>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</si>
  <si>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</si>
  <si>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</si>
  <si>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</si>
  <si>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</si>
  <si>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</si>
  <si>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</si>
  <si>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</si>
  <si>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</si>
  <si>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</si>
  <si>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</si>
  <si>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</si>
  <si>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</si>
  <si>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</si>
  <si>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</si>
  <si>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</si>
  <si>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</si>
  <si>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</si>
  <si>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</si>
  <si>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</si>
  <si>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</si>
  <si>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</si>
  <si>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</si>
  <si>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</si>
  <si>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</si>
  <si>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</si>
  <si>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</si>
  <si>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</si>
  <si>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</si>
  <si>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</si>
  <si>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</si>
  <si>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</si>
  <si>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</si>
  <si>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</si>
  <si>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</si>
  <si>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</si>
  <si>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</si>
  <si>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</si>
  <si>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</si>
  <si>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</si>
  <si>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</si>
  <si>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</si>
  <si>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</si>
  <si>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</si>
  <si>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</si>
  <si>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</si>
  <si>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</si>
  <si>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</si>
  <si>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</si>
  <si>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</si>
  <si>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</si>
  <si>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</si>
  <si>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</si>
  <si>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</si>
  <si>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</si>
  <si>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</si>
  <si>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</si>
  <si>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</si>
  <si>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</si>
  <si>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</si>
  <si>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</si>
  <si>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</si>
  <si>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</si>
  <si>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</si>
  <si>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</si>
  <si>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</si>
  <si>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</si>
  <si>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</si>
  <si>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</si>
  <si>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</si>
  <si>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</si>
  <si>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</si>
  <si>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</si>
  <si>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</si>
  <si>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</si>
  <si>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</si>
  <si>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</si>
  <si>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</si>
  <si>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</si>
  <si>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</si>
  <si>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</si>
  <si>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</si>
  <si>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</si>
  <si>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</si>
  <si>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</si>
  <si>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</si>
  <si>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</si>
  <si>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</si>
  <si>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</si>
  <si>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</si>
  <si>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</si>
  <si>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</si>
  <si>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</si>
  <si>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</si>
  <si>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</si>
  <si>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</si>
  <si>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</si>
  <si>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</si>
  <si>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</si>
  <si>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</si>
  <si>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</si>
  <si>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</si>
  <si>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</si>
  <si>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</si>
  <si>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</si>
  <si>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</si>
  <si>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</si>
  <si>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</si>
  <si>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</si>
  <si>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</si>
  <si>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</si>
  <si>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</si>
  <si>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</si>
  <si>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</si>
  <si>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</si>
  <si>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</si>
  <si>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</si>
  <si>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</si>
  <si>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</si>
  <si>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</si>
  <si>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</si>
  <si>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</si>
  <si>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</si>
  <si>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</si>
  <si>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</si>
  <si>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</si>
  <si>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</si>
  <si>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</si>
  <si>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</si>
  <si>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</si>
  <si>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</si>
  <si>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</si>
  <si>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</si>
  <si>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</si>
  <si>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</si>
  <si>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</si>
  <si>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</si>
  <si>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</si>
  <si>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</si>
  <si>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</si>
  <si>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</si>
  <si>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</si>
  <si>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</si>
  <si>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</si>
  <si>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</si>
  <si>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</si>
  <si>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</si>
  <si>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</si>
  <si>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</si>
  <si>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</si>
  <si>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</si>
  <si>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</si>
  <si>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</si>
  <si>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</si>
  <si>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</si>
  <si>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</si>
  <si>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</si>
  <si>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</si>
  <si>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</si>
  <si>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</si>
  <si>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</si>
  <si>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</si>
  <si>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</si>
  <si>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</si>
  <si>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</si>
  <si>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</si>
  <si>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</si>
  <si>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</si>
  <si>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</si>
  <si>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</si>
  <si>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</si>
  <si>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</si>
  <si>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</si>
  <si>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</si>
  <si>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</si>
  <si>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</si>
  <si>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</si>
  <si>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</si>
  <si>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</si>
  <si>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</si>
  <si>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</si>
  <si>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</si>
  <si>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</si>
  <si>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</si>
  <si>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</si>
  <si>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</si>
  <si>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</si>
  <si>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</si>
  <si>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</si>
  <si>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</si>
  <si>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</si>
  <si>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</si>
  <si>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</si>
  <si>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</si>
  <si>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</si>
  <si>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</si>
  <si>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</si>
  <si>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</si>
  <si>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</si>
  <si>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</si>
  <si>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</si>
  <si>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</si>
  <si>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</si>
  <si>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</si>
  <si>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</si>
  <si>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</si>
  <si>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</si>
  <si>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</si>
  <si>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</si>
  <si>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</si>
  <si>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</si>
  <si>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</si>
  <si>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</si>
  <si>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</si>
  <si>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</si>
  <si>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</si>
  <si>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</si>
  <si>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</si>
  <si>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</si>
  <si>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</si>
  <si>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</si>
  <si>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</si>
  <si>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</si>
  <si>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</si>
  <si>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</si>
  <si>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</si>
  <si>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</si>
  <si>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</si>
  <si>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</si>
  <si>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</si>
  <si>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</si>
  <si>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</si>
  <si>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</si>
  <si>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</si>
  <si>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</si>
  <si>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</si>
  <si>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</si>
  <si>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</si>
  <si>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</si>
  <si>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</si>
  <si>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</si>
  <si>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</si>
  <si>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</si>
  <si>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</si>
  <si>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</si>
  <si>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</si>
  <si>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</si>
  <si>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</si>
  <si>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</si>
  <si>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</si>
  <si>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</si>
  <si>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</si>
  <si>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</si>
  <si>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</si>
  <si>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</si>
  <si>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</si>
  <si>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</si>
  <si>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</si>
  <si>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</si>
  <si>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</si>
  <si>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</si>
  <si>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</si>
  <si>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</si>
  <si>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</si>
  <si>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</si>
  <si>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</si>
  <si>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</si>
  <si>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</si>
  <si>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</si>
  <si>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</si>
  <si>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</si>
  <si>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</si>
  <si>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</si>
  <si>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</si>
  <si>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</si>
  <si>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</si>
  <si>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</si>
  <si>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</si>
  <si>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</si>
  <si>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</si>
  <si>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</si>
  <si>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</si>
  <si>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</si>
  <si>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</si>
  <si>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</si>
  <si>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</si>
  <si>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</si>
  <si>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</si>
  <si>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</si>
  <si>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</si>
  <si>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</si>
  <si>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</si>
  <si>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</si>
  <si>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</si>
  <si>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</si>
  <si>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</si>
  <si>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</si>
  <si>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</si>
  <si>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</si>
  <si>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</si>
  <si>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</si>
  <si>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</si>
  <si>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</si>
  <si>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</si>
  <si>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</si>
  <si>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</si>
  <si>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</si>
  <si>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</si>
  <si>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</si>
  <si>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</si>
  <si>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</si>
  <si>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</si>
  <si>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</si>
  <si>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</si>
  <si>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</si>
  <si>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</si>
  <si>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</si>
  <si>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</si>
  <si>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</si>
  <si>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</si>
  <si>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</si>
  <si>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</si>
  <si>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</si>
  <si>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</si>
  <si>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</si>
  <si>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</si>
  <si>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</si>
  <si>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</si>
  <si>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</si>
  <si>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</si>
  <si>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</si>
  <si>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</si>
  <si>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</si>
  <si>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</si>
  <si>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</si>
  <si>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</si>
  <si>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</si>
  <si>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</si>
  <si>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</si>
  <si>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</si>
  <si>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</si>
  <si>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</si>
  <si>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</si>
  <si>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</si>
  <si>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</si>
  <si>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</si>
  <si>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</si>
  <si>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</si>
  <si>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</si>
  <si>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</si>
  <si>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</si>
  <si>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</si>
  <si>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</si>
  <si>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</si>
  <si>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</si>
  <si>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</si>
  <si>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</si>
  <si>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</si>
  <si>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</si>
  <si>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</si>
  <si>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</si>
  <si>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</si>
  <si>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</si>
  <si>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</si>
  <si>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</si>
  <si>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</si>
  <si>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</si>
  <si>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</si>
  <si>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</si>
  <si>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</si>
  <si>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</si>
  <si>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</si>
  <si>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</si>
  <si>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</si>
  <si>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</si>
  <si>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</si>
  <si>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</si>
  <si>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</si>
  <si>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</si>
  <si>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</si>
  <si>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</si>
  <si>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</si>
  <si>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</si>
  <si>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</si>
  <si>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</si>
  <si>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</si>
  <si>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</si>
  <si>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</si>
  <si>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</si>
  <si>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</si>
  <si>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</si>
  <si>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</si>
  <si>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</si>
  <si>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</si>
  <si>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</si>
  <si>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</si>
  <si>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</si>
  <si>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</si>
  <si>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</si>
  <si>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</si>
  <si>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</si>
  <si>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</si>
  <si>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</si>
  <si>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</si>
  <si>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</si>
  <si>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</si>
  <si>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</si>
  <si>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</si>
  <si>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</si>
  <si>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</si>
  <si>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</si>
  <si>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</si>
  <si>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</si>
  <si>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</si>
  <si>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</si>
  <si>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</si>
  <si>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</si>
  <si>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</si>
  <si>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</si>
  <si>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</si>
  <si>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</si>
  <si>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</si>
  <si>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</si>
  <si>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</si>
  <si>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</si>
  <si>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</si>
  <si>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</si>
  <si>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</si>
  <si>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</si>
  <si>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</si>
  <si>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</si>
  <si>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</si>
  <si>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</si>
  <si>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</si>
  <si>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</si>
  <si>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</si>
  <si>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</si>
  <si>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</si>
  <si>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</si>
  <si>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</si>
  <si>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</si>
  <si>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</si>
  <si>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</si>
  <si>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</si>
  <si>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</si>
  <si>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</si>
  <si>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</si>
  <si>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</si>
  <si>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</si>
  <si>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</si>
  <si>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</si>
  <si>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</si>
  <si>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</si>
  <si>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</si>
  <si>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</si>
  <si>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</si>
  <si>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</si>
  <si>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</si>
  <si>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</si>
  <si>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</si>
  <si>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</si>
  <si>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</si>
  <si>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</si>
  <si>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</si>
  <si>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</si>
  <si>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</si>
  <si>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</si>
  <si>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</si>
  <si>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</si>
  <si>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</si>
  <si>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</si>
  <si>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</si>
  <si>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</si>
  <si>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</si>
  <si>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</si>
  <si>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</si>
  <si>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</si>
  <si>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</si>
  <si>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</si>
  <si>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</si>
  <si>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</si>
  <si>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</si>
  <si>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</si>
  <si>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</si>
  <si>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</si>
  <si>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</si>
  <si>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</si>
  <si>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</si>
  <si>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</si>
  <si>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</si>
  <si>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</si>
  <si>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</si>
  <si>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</si>
  <si>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</si>
  <si>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</si>
  <si>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</si>
  <si>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</si>
  <si>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</si>
  <si>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</si>
  <si>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</si>
  <si>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</si>
  <si>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</si>
  <si>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</si>
  <si>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</si>
  <si>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</si>
  <si>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</si>
  <si>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</si>
  <si>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</si>
  <si>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</si>
  <si>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</si>
  <si>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</si>
  <si>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</si>
  <si>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</si>
  <si>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</si>
  <si>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</si>
  <si>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</si>
  <si>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</si>
  <si>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</si>
  <si>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</si>
  <si>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</si>
  <si>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</si>
  <si>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</si>
  <si>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</si>
  <si>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</si>
  <si>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</si>
  <si>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</si>
  <si>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</si>
  <si>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</si>
  <si>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</si>
  <si>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</si>
  <si>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</si>
  <si>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</si>
  <si>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</si>
  <si>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</si>
  <si>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</si>
  <si>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</si>
  <si>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</si>
  <si>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</si>
  <si>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</si>
  <si>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</si>
  <si>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</si>
  <si>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</si>
  <si>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</si>
  <si>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</si>
  <si>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</si>
  <si>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</si>
  <si>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</si>
  <si>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</si>
  <si>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</si>
  <si>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</si>
  <si>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</si>
  <si>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</si>
  <si>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</si>
  <si>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</si>
  <si>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</si>
  <si>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</si>
  <si>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</si>
  <si>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</si>
  <si>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</si>
  <si>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</si>
  <si>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</si>
  <si>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</si>
  <si>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</si>
  <si>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</si>
  <si>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</si>
  <si>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</si>
  <si>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</si>
  <si>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</si>
  <si>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</si>
  <si>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</si>
  <si>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</si>
  <si>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</si>
  <si>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</si>
  <si>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</si>
  <si>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</si>
  <si>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</si>
  <si>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</si>
  <si>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</si>
  <si>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</si>
  <si>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</si>
  <si>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</si>
  <si>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</si>
  <si>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</si>
  <si>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</si>
  <si>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</si>
  <si>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</si>
  <si>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</si>
  <si>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</si>
  <si>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</si>
  <si>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</si>
  <si>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</si>
  <si>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</si>
  <si>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</si>
  <si>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</si>
  <si>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</si>
  <si>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</si>
  <si>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</si>
  <si>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</si>
  <si>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</si>
  <si>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</si>
  <si>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</si>
  <si>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</si>
  <si>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</si>
  <si>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</si>
  <si>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</si>
  <si>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</si>
  <si>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</si>
  <si>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</si>
  <si>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</si>
  <si>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</si>
  <si>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</si>
  <si>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</si>
  <si>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</si>
  <si>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</si>
  <si>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</si>
  <si>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</si>
  <si>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</si>
  <si>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</si>
  <si>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</si>
  <si>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</si>
  <si>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</si>
  <si>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</si>
  <si>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</si>
  <si>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</si>
  <si>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</si>
  <si>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</si>
  <si>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</si>
  <si>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</si>
  <si>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</si>
  <si>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</si>
  <si>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</si>
  <si>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</si>
  <si>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</si>
  <si>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</si>
  <si>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</si>
  <si>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</si>
  <si>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</si>
  <si>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</si>
  <si>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</si>
  <si>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</si>
  <si>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</si>
  <si>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</si>
  <si>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</si>
  <si>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</si>
  <si>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</si>
  <si>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</si>
  <si>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</si>
  <si>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</si>
  <si>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</si>
  <si>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</si>
  <si>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</si>
  <si>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</si>
  <si>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</si>
  <si>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</si>
  <si>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</si>
  <si>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</si>
  <si>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</si>
  <si>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</si>
  <si>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</si>
  <si>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</si>
  <si>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</si>
  <si>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</si>
  <si>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</si>
  <si>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</si>
  <si>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</si>
  <si>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</si>
  <si>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</si>
  <si>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</si>
  <si>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</si>
  <si>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</si>
  <si>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</si>
  <si>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</si>
  <si>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</si>
  <si>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</si>
  <si>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</si>
  <si>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</si>
  <si>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</si>
  <si>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</si>
  <si>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</si>
  <si>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</si>
  <si>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</si>
  <si>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</si>
  <si>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</si>
  <si>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</si>
  <si>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</si>
  <si>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</si>
  <si>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</si>
  <si>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</si>
  <si>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</si>
  <si>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</si>
  <si>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</si>
  <si>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</si>
  <si>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</si>
  <si>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</si>
  <si>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</si>
  <si>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</si>
  <si>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</si>
  <si>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</si>
  <si>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</si>
  <si>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</si>
  <si>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</si>
  <si>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</si>
  <si>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</si>
  <si>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</si>
  <si>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</si>
  <si>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</si>
  <si>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</si>
  <si>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</si>
  <si>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</si>
  <si>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</si>
  <si>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</si>
  <si>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</si>
  <si>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</si>
  <si>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</si>
  <si>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</si>
  <si>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</si>
  <si>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</si>
  <si>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</si>
  <si>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</si>
  <si>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</si>
  <si>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</si>
  <si>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</si>
  <si>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</si>
  <si>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</si>
  <si>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</si>
  <si>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</si>
  <si>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</si>
  <si>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</si>
  <si>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</si>
  <si>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</si>
  <si>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</si>
  <si>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</si>
  <si>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</si>
  <si>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</si>
  <si>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</si>
  <si>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</si>
  <si>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</si>
  <si>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</si>
  <si>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</si>
  <si>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</si>
  <si>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</si>
  <si>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</si>
  <si>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</si>
  <si>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</si>
  <si>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</si>
  <si>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</si>
  <si>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</si>
  <si>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</si>
  <si>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</si>
  <si>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</si>
  <si>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</si>
  <si>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</si>
  <si>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</si>
  <si>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</si>
  <si>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</si>
  <si>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</si>
  <si>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</si>
  <si>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</si>
  <si>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</si>
  <si>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</si>
  <si>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</si>
  <si>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</si>
  <si>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</si>
  <si>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</si>
  <si>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</si>
  <si>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</si>
  <si>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</si>
  <si>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</si>
  <si>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</si>
  <si>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</si>
  <si>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</si>
  <si>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</si>
  <si>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</si>
  <si>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</si>
  <si>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</si>
  <si>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</si>
  <si>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</si>
  <si>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</si>
  <si>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</si>
  <si>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</si>
  <si>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</si>
  <si>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</si>
  <si>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</si>
  <si>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</si>
  <si>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</si>
  <si>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</si>
  <si>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</si>
  <si>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</si>
  <si>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</si>
  <si>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</si>
  <si>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</si>
  <si>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</si>
  <si>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</si>
  <si>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</si>
  <si>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</si>
  <si>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</si>
  <si>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</si>
  <si>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</si>
  <si>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</si>
  <si>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</si>
  <si>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</si>
  <si>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</si>
  <si>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</si>
  <si>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</si>
  <si>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</si>
  <si>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</si>
  <si>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</si>
  <si>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</si>
  <si>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</si>
  <si>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</si>
  <si>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</si>
  <si>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</si>
  <si>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</si>
  <si>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</si>
  <si>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</si>
  <si>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</si>
  <si>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</si>
  <si>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</si>
  <si>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</si>
  <si>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</si>
  <si>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</si>
  <si>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</si>
  <si>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</si>
  <si>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</si>
  <si>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</si>
  <si>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</si>
  <si>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</si>
  <si>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</si>
  <si>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</si>
  <si>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</si>
  <si>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</si>
  <si>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</si>
  <si>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</si>
  <si>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</si>
  <si>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</si>
  <si>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</si>
  <si>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</si>
  <si>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</si>
  <si>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</si>
  <si>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</si>
  <si>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</si>
  <si>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</si>
  <si>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</si>
  <si>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</si>
  <si>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</si>
  <si>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</si>
  <si>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</si>
  <si>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</si>
  <si>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</si>
  <si>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</si>
  <si>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</si>
  <si>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</si>
  <si>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</si>
  <si>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</si>
  <si>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</si>
  <si>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</si>
  <si>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</si>
  <si>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</si>
  <si>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</si>
  <si>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</si>
  <si>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</si>
  <si>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</si>
  <si>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</si>
  <si>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</si>
  <si>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</si>
  <si>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</si>
  <si>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</si>
  <si>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</si>
  <si>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</si>
  <si>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</si>
  <si>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</si>
  <si>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</si>
  <si>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</si>
  <si>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</si>
  <si>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</si>
  <si>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</si>
  <si>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</si>
  <si>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</si>
  <si>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</si>
  <si>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</si>
  <si>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</si>
  <si>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</si>
  <si>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</si>
  <si>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</si>
  <si>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</si>
  <si>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</si>
  <si>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</si>
  <si>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</si>
  <si>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</si>
  <si>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</si>
  <si>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</si>
  <si>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</si>
  <si>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</si>
  <si>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</si>
  <si>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</si>
  <si>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</si>
  <si>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</si>
  <si>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</si>
  <si>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</si>
  <si>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</si>
  <si>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</si>
  <si>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</si>
  <si>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</si>
  <si>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</si>
  <si>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</si>
  <si>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</si>
  <si>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</si>
  <si>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</si>
  <si>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</si>
  <si>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</si>
  <si>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</si>
  <si>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</si>
  <si>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</si>
  <si>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</si>
  <si>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</si>
  <si>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</si>
  <si>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</si>
  <si>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</si>
  <si>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</si>
  <si>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</si>
  <si>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</si>
  <si>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</si>
  <si>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</si>
  <si>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</si>
  <si>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</si>
  <si>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</si>
  <si>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</si>
  <si>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</si>
  <si>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</si>
  <si>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</si>
  <si>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</si>
  <si>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</si>
  <si>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</si>
  <si>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</si>
  <si>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</si>
  <si>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</si>
  <si>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</si>
  <si>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</si>
  <si>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</si>
  <si>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</si>
  <si>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</si>
  <si>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</si>
  <si>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</si>
  <si>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</si>
  <si>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</si>
  <si>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</si>
  <si>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</si>
  <si>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</si>
  <si>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</si>
  <si>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</si>
  <si>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</si>
  <si>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</si>
  <si>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</si>
  <si>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</si>
  <si>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</si>
  <si>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</si>
  <si>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</si>
  <si>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</si>
  <si>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</si>
  <si>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</si>
  <si>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</si>
  <si>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</si>
  <si>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</si>
  <si>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</si>
  <si>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</si>
  <si>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</si>
  <si>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</si>
  <si>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</si>
  <si>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</si>
  <si>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</si>
  <si>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</si>
  <si>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</si>
  <si>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</si>
  <si>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</si>
  <si>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</si>
  <si>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</si>
  <si>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</si>
  <si>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</si>
  <si>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</si>
  <si>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</si>
  <si>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</si>
  <si>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</si>
  <si>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</si>
  <si>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</si>
  <si>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</si>
  <si>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</si>
  <si>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</si>
  <si>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</si>
  <si>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</si>
  <si>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</si>
  <si>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</si>
  <si>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</si>
  <si>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</si>
  <si>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</si>
  <si>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</si>
  <si>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</si>
  <si>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</si>
  <si>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</si>
  <si>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</si>
  <si>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</si>
  <si>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</si>
  <si>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</si>
  <si>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</si>
  <si>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</si>
  <si>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</si>
  <si>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</si>
  <si>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</si>
  <si>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</si>
  <si>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</si>
  <si>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</si>
  <si>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</si>
  <si>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</si>
  <si>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</si>
  <si>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</si>
  <si>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</si>
  <si>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</si>
  <si>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</si>
  <si>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</si>
  <si>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</si>
  <si>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</si>
  <si>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</si>
  <si>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</si>
  <si>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</si>
  <si>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</si>
  <si>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</si>
  <si>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</si>
  <si>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</si>
  <si>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</si>
  <si>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</si>
  <si>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</si>
  <si>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</si>
  <si>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</si>
  <si>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</si>
  <si>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</si>
  <si>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</si>
  <si>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</si>
  <si>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</si>
  <si>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</si>
  <si>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</si>
  <si>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</si>
  <si>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</si>
  <si>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</si>
  <si>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</si>
  <si>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</si>
  <si>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</si>
  <si>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</si>
  <si>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</si>
  <si>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</si>
  <si>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</si>
  <si>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</si>
  <si>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</si>
  <si>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</si>
  <si>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</si>
  <si>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</si>
  <si>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</si>
  <si>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</si>
  <si>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</si>
  <si>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</si>
  <si>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</si>
  <si>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</si>
  <si>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</si>
  <si>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</si>
  <si>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</si>
  <si>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</si>
  <si>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</si>
  <si>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</si>
  <si>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</si>
  <si>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</si>
  <si>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</si>
  <si>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</si>
  <si>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</si>
  <si>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</si>
  <si>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</si>
  <si>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</si>
  <si>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</si>
  <si>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</si>
  <si>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</si>
  <si>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</si>
  <si>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</si>
  <si>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</si>
  <si>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</si>
  <si>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</si>
  <si>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</si>
  <si>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</si>
  <si>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</si>
  <si>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</si>
  <si>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</si>
  <si>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</si>
  <si>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</si>
  <si>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</si>
  <si>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</si>
  <si>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</si>
  <si>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</si>
  <si>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</si>
  <si>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</si>
  <si>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</si>
  <si>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</si>
  <si>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</si>
  <si>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</si>
  <si>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</si>
  <si>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</si>
  <si>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</si>
  <si>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</si>
  <si>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</si>
  <si>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</si>
  <si>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</si>
  <si>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</si>
  <si>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</si>
  <si>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</si>
  <si>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</si>
  <si>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</si>
  <si>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</si>
  <si>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</si>
  <si>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</si>
  <si>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</si>
  <si>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</si>
  <si>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</si>
  <si>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</si>
  <si>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</si>
  <si>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</si>
  <si>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</si>
  <si>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</si>
  <si>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</si>
  <si>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</si>
  <si>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</si>
  <si>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</si>
  <si>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</si>
  <si>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</si>
  <si>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</si>
  <si>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</si>
  <si>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</si>
  <si>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</si>
  <si>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</si>
  <si>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</si>
  <si>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</si>
  <si>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</si>
  <si>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</si>
  <si>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</si>
  <si>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</si>
  <si>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</si>
  <si>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</si>
  <si>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</si>
  <si>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</si>
  <si>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</si>
  <si>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</si>
  <si>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</si>
  <si>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</si>
  <si>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</si>
  <si>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</si>
  <si>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</si>
  <si>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</si>
  <si>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</si>
  <si>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</si>
  <si>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</si>
  <si>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</si>
  <si>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</si>
  <si>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</si>
  <si>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</si>
  <si>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</si>
  <si>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</si>
  <si>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</si>
  <si>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</si>
  <si>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</si>
  <si>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</si>
  <si>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</si>
  <si>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</si>
  <si>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</si>
  <si>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</si>
  <si>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</si>
  <si>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</si>
  <si>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</si>
  <si>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</si>
  <si>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</si>
  <si>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</si>
  <si>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</si>
  <si>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</si>
  <si>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</si>
  <si>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</si>
  <si>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</si>
  <si>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</si>
  <si>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</si>
  <si>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</si>
  <si>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</si>
  <si>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</si>
  <si>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</si>
  <si>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</si>
  <si>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</si>
  <si>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</si>
  <si>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</si>
  <si>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</si>
  <si>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</si>
  <si>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</si>
  <si>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</si>
  <si>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</si>
  <si>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</si>
  <si>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</si>
  <si>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</si>
  <si>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</si>
  <si>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</si>
  <si>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</si>
  <si>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</si>
  <si>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</si>
  <si>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</si>
  <si>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</si>
  <si>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</si>
  <si>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</si>
  <si>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</si>
  <si>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</si>
  <si>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</si>
  <si>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</si>
  <si>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</si>
  <si>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</si>
  <si>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</si>
  <si>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</si>
  <si>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</si>
  <si>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</si>
  <si>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</si>
  <si>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</si>
  <si>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</si>
  <si>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</si>
  <si>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</si>
  <si>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</si>
  <si>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</si>
  <si>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</si>
  <si>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</si>
  <si>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</si>
  <si>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</si>
  <si>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</si>
  <si>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</si>
  <si>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</si>
  <si>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</si>
  <si>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</si>
  <si>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</si>
  <si>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</si>
  <si>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</si>
  <si>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</si>
  <si>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</si>
  <si>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</si>
  <si>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</si>
  <si>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</si>
  <si>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</si>
  <si>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</si>
  <si>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</si>
  <si>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</si>
  <si>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</si>
  <si>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</si>
  <si>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</si>
  <si>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</si>
  <si>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</si>
  <si>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</si>
  <si>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</si>
  <si>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</si>
  <si>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</si>
  <si>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</si>
  <si>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</si>
  <si>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</si>
  <si>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</si>
  <si>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</si>
  <si>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</si>
  <si>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</si>
  <si>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</si>
  <si>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</si>
  <si>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</si>
  <si>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</si>
  <si>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</si>
  <si>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</si>
  <si>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</si>
  <si>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</si>
  <si>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</si>
  <si>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</si>
  <si>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</si>
  <si>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</si>
  <si>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</si>
  <si>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</si>
  <si>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</si>
  <si>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</si>
  <si>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</si>
  <si>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</si>
  <si>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</si>
  <si>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</si>
  <si>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</si>
  <si>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</si>
  <si>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</si>
  <si>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</si>
  <si>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</si>
  <si>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</si>
  <si>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</si>
  <si>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</si>
  <si>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</si>
  <si>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</si>
  <si>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</si>
  <si>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</si>
  <si>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</si>
  <si>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</si>
  <si>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</si>
  <si>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</si>
  <si>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</si>
  <si>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</si>
  <si>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</si>
  <si>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</si>
  <si>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</si>
  <si>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</si>
  <si>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</si>
  <si>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</si>
  <si>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</si>
  <si>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</si>
  <si>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</si>
  <si>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</si>
  <si>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</si>
  <si>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</si>
  <si>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</si>
  <si>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</si>
  <si>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</si>
  <si>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</si>
  <si>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</si>
  <si>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</si>
  <si>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</si>
  <si>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</si>
  <si>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</si>
  <si>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</si>
  <si>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</si>
  <si>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</si>
  <si>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</si>
  <si>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</si>
  <si>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</si>
  <si>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</si>
  <si>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</si>
  <si>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</si>
  <si>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</si>
  <si>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</si>
  <si>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</si>
  <si>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</si>
  <si>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</si>
  <si>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</si>
  <si>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</si>
  <si>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</si>
  <si>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</si>
  <si>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</si>
  <si>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</si>
  <si>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</si>
  <si>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</si>
  <si>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</si>
  <si>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</si>
  <si>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</si>
  <si>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</si>
  <si>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</si>
  <si>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</si>
  <si>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</si>
  <si>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</si>
  <si>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</si>
  <si>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</si>
  <si>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</si>
  <si>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</si>
  <si>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</si>
  <si>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</si>
  <si>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</si>
  <si>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</si>
  <si>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</si>
  <si>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</si>
  <si>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</si>
  <si>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</si>
  <si>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</si>
  <si>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</si>
  <si>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</si>
  <si>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</si>
  <si>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</si>
  <si>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</si>
  <si>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</si>
  <si>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</si>
  <si>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</si>
  <si>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</si>
  <si>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</si>
  <si>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</si>
  <si>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</si>
  <si>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</si>
  <si>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</si>
  <si>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</si>
  <si>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</si>
  <si>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</si>
  <si>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</si>
  <si>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</si>
  <si>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</si>
  <si>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</si>
  <si>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</si>
  <si>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</si>
  <si>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</si>
  <si>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</si>
  <si>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</si>
  <si>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</si>
  <si>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</si>
  <si>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</si>
  <si>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</si>
  <si>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</si>
  <si>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</si>
  <si>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</si>
  <si>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</si>
  <si>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</si>
  <si>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</si>
  <si>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</si>
  <si>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</si>
  <si>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</si>
  <si>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</si>
  <si>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</si>
  <si>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</si>
  <si>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</si>
  <si>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</si>
  <si>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</si>
  <si>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</si>
  <si>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</si>
  <si>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</si>
  <si>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</si>
  <si>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</si>
  <si>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</si>
  <si>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</si>
  <si>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</si>
  <si>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</si>
  <si>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</si>
  <si>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</si>
  <si>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</si>
  <si>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</si>
  <si>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</si>
  <si>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</si>
  <si>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</si>
  <si>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</si>
  <si>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</si>
  <si>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</si>
  <si>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</si>
  <si>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</si>
  <si>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</si>
  <si>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</si>
  <si>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</si>
  <si>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</si>
  <si>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</si>
  <si>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</si>
  <si>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</si>
  <si>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</si>
  <si>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</si>
  <si>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</si>
  <si>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</si>
  <si>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</si>
  <si>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</si>
  <si>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</si>
  <si>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</si>
  <si>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</si>
  <si>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</si>
  <si>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</si>
  <si>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</si>
  <si>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</si>
  <si>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</si>
  <si>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</si>
  <si>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</si>
  <si>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</si>
  <si>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</si>
  <si>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</si>
  <si>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</si>
  <si>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</si>
  <si>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</si>
  <si>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</si>
  <si>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</si>
  <si>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</si>
  <si>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</si>
  <si>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</si>
  <si>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</si>
  <si>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</si>
  <si>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</si>
  <si>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</si>
  <si>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</si>
  <si>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</si>
  <si>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</si>
  <si>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</si>
  <si>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</si>
  <si>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</si>
  <si>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</si>
  <si>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</si>
  <si>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</si>
  <si>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</si>
  <si>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</si>
  <si>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</si>
  <si>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</si>
  <si>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</si>
  <si>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</si>
  <si>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</si>
  <si>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</si>
  <si>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</si>
  <si>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</si>
  <si>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</si>
  <si>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</si>
  <si>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</si>
  <si>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</si>
  <si>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</si>
  <si>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</si>
  <si>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</si>
  <si>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</si>
  <si>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</si>
  <si>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</si>
  <si>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</si>
  <si>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</si>
  <si>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</si>
  <si>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</si>
  <si>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</si>
  <si>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</si>
  <si>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</si>
  <si>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</si>
  <si>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</si>
  <si>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</si>
  <si>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</si>
  <si>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</si>
  <si>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</si>
  <si>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</si>
  <si>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</si>
  <si>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</si>
  <si>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</si>
  <si>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</si>
  <si>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</si>
  <si>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</si>
  <si>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</si>
  <si>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</si>
  <si>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</si>
  <si>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</si>
  <si>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</si>
  <si>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</si>
  <si>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</si>
  <si>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</si>
  <si>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</si>
  <si>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</si>
  <si>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</si>
  <si>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</si>
  <si>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</si>
  <si>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</si>
  <si>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</si>
  <si>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</si>
  <si>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</si>
  <si>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</si>
  <si>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</si>
  <si>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</si>
  <si>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</si>
  <si>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</si>
  <si>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</si>
  <si>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</si>
  <si>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</si>
  <si>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</si>
  <si>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</si>
  <si>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</si>
  <si>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</si>
  <si>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</si>
  <si>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</si>
  <si>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</si>
  <si>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</si>
  <si>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</si>
  <si>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</si>
  <si>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</si>
  <si>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</si>
  <si>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</si>
  <si>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</si>
  <si>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</si>
  <si>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</si>
  <si>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</si>
  <si>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</si>
  <si>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</si>
  <si>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</si>
  <si>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</si>
  <si>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</si>
  <si>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</si>
  <si>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</si>
  <si>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</si>
  <si>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</si>
  <si>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</si>
  <si>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</si>
  <si>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</si>
  <si>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</si>
  <si>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</si>
  <si>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</si>
  <si>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</si>
  <si>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</si>
  <si>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</si>
  <si>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</si>
  <si>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</si>
  <si>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</si>
  <si>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</si>
  <si>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</si>
  <si>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</si>
  <si>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</si>
  <si>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</si>
  <si>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</si>
  <si>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</si>
  <si>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</si>
  <si>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</si>
  <si>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</si>
  <si>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</si>
  <si>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</si>
  <si>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</si>
  <si>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</si>
  <si>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</si>
  <si>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</si>
  <si>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</si>
  <si>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</si>
  <si>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</si>
  <si>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</si>
  <si>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</si>
  <si>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</si>
  <si>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</si>
  <si>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</si>
  <si>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</si>
  <si>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</si>
  <si>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</si>
  <si>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</si>
  <si>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</si>
  <si>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</si>
  <si>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</si>
  <si>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</si>
  <si>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</si>
  <si>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</si>
  <si>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</si>
  <si>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</si>
  <si>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</si>
  <si>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</si>
  <si>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</si>
  <si>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</si>
  <si>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</si>
  <si>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</si>
  <si>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</si>
  <si>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</si>
  <si>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</si>
  <si>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</si>
  <si>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</si>
  <si>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</si>
  <si>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</si>
  <si>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</si>
  <si>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</si>
  <si>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</si>
  <si>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</si>
  <si>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</si>
  <si>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</si>
  <si>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</si>
  <si>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</si>
  <si>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</si>
  <si>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</si>
  <si>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</si>
  <si>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</si>
  <si>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</si>
  <si>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</si>
  <si>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</si>
  <si>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</si>
  <si>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</si>
  <si>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</si>
  <si>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</si>
  <si>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</si>
  <si>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</si>
  <si>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</si>
  <si>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</si>
  <si>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</si>
  <si>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</si>
  <si>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</si>
  <si>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</si>
  <si>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</si>
  <si>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</si>
  <si>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</si>
  <si>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</si>
  <si>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</si>
  <si>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</si>
  <si>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</si>
  <si>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</si>
  <si>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</si>
  <si>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</si>
  <si>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</si>
  <si>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</si>
  <si>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</si>
  <si>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</si>
  <si>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</si>
  <si>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</si>
  <si>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</si>
  <si>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</si>
  <si>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</si>
  <si>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</si>
  <si>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</si>
  <si>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</si>
  <si>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</si>
  <si>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</si>
  <si>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</si>
  <si>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</si>
  <si>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</si>
  <si>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</si>
  <si>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</si>
  <si>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</si>
  <si>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</si>
  <si>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</si>
  <si>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</si>
  <si>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</si>
  <si>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</si>
  <si>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</si>
  <si>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</si>
  <si>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</si>
  <si>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</si>
  <si>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</si>
  <si>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</si>
  <si>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</si>
  <si>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</si>
  <si>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</si>
  <si>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</si>
  <si>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</si>
  <si>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</si>
  <si>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</si>
  <si>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</si>
  <si>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</si>
  <si>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</si>
  <si>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</si>
  <si>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</si>
  <si>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</si>
  <si>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</si>
  <si>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</si>
  <si>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</si>
  <si>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</si>
  <si>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</si>
  <si>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</si>
  <si>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</si>
  <si>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</si>
  <si>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</si>
  <si>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</si>
  <si>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</si>
  <si>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</si>
  <si>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</si>
  <si>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</si>
  <si>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</si>
  <si>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</si>
  <si>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</si>
  <si>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</si>
  <si>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</si>
  <si>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</si>
  <si>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</si>
  <si>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</si>
  <si>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</si>
  <si>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</si>
  <si>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</si>
  <si>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</si>
  <si>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</si>
  <si>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</si>
  <si>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</si>
  <si>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</si>
  <si>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</si>
  <si>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</si>
  <si>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</si>
  <si>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</si>
  <si>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</si>
  <si>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</si>
  <si>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</si>
  <si>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</si>
  <si>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</si>
  <si>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</si>
  <si>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</si>
  <si>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</si>
  <si>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</si>
  <si>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</si>
  <si>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</si>
  <si>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</si>
  <si>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</si>
  <si>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</si>
  <si>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</si>
  <si>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</si>
  <si>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</si>
  <si>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</si>
  <si>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</si>
  <si>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</si>
  <si>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</si>
  <si>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</si>
  <si>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</si>
  <si>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</si>
  <si>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</si>
  <si>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</si>
  <si>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</si>
  <si>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</si>
  <si>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</si>
  <si>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</si>
  <si>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</si>
  <si>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</si>
  <si>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</si>
  <si>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</si>
  <si>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</si>
  <si>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</si>
  <si>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</si>
  <si>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</si>
  <si>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</si>
  <si>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</si>
  <si>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</si>
  <si>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</si>
  <si>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</si>
  <si>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</si>
  <si>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</si>
  <si>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</si>
  <si>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</si>
  <si>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</si>
  <si>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</si>
  <si>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</si>
  <si>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</si>
  <si>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</si>
  <si>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</si>
  <si>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</si>
  <si>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</si>
  <si>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</si>
  <si>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</si>
  <si>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</si>
  <si>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</si>
  <si>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</si>
  <si>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</si>
  <si>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</si>
  <si>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</si>
  <si>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</si>
  <si>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</si>
  <si>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</si>
  <si>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</si>
  <si>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</si>
  <si>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</si>
  <si>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</si>
  <si>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</si>
  <si>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</si>
  <si>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</si>
  <si>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</si>
  <si>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</si>
  <si>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</si>
  <si>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</si>
  <si>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</si>
  <si>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</si>
  <si>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</si>
  <si>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</si>
  <si>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</si>
  <si>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</si>
  <si>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</si>
  <si>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</si>
  <si>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</si>
  <si>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</si>
  <si>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</si>
  <si>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</si>
  <si>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</si>
  <si>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</si>
  <si>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</si>
  <si>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</si>
  <si>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</si>
  <si>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</si>
  <si>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</si>
  <si>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</si>
  <si>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</si>
  <si>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</si>
  <si>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</si>
  <si>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</si>
  <si>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</si>
  <si>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</si>
  <si>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</si>
  <si>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</si>
  <si>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</si>
  <si>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</si>
  <si>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</si>
  <si>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</si>
  <si>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</si>
  <si>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</si>
  <si>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</si>
  <si>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</si>
  <si>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</si>
  <si>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</si>
  <si>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</si>
  <si>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</si>
  <si>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</si>
  <si>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</si>
  <si>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</si>
  <si>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</si>
  <si>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</si>
  <si>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</si>
  <si>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</si>
  <si>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</si>
  <si>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</si>
  <si>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</si>
  <si>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</si>
  <si>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</si>
  <si>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</si>
  <si>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</si>
  <si>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</si>
  <si>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</si>
  <si>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</si>
  <si>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</si>
  <si>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</si>
  <si>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</si>
  <si>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</si>
  <si>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</si>
  <si>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</si>
  <si>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</si>
  <si>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</si>
  <si>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</si>
  <si>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</si>
  <si>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</si>
  <si>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</si>
  <si>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</si>
  <si>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</si>
  <si>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</si>
  <si>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</si>
  <si>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</si>
  <si>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</si>
  <si>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</si>
  <si>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</si>
  <si>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</si>
  <si>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</si>
  <si>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</si>
  <si>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</si>
  <si>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</si>
  <si>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</si>
  <si>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</si>
  <si>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</si>
  <si>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</si>
  <si>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</si>
  <si>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</si>
  <si>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</si>
  <si>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</si>
  <si>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</si>
  <si>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</si>
  <si>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</si>
  <si>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</si>
  <si>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</si>
  <si>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</si>
  <si>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</si>
  <si>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</si>
  <si>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</si>
  <si>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</si>
  <si>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</si>
  <si>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</si>
  <si>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</si>
  <si>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</si>
  <si>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</si>
  <si>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</si>
  <si>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</si>
  <si>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</si>
  <si>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</si>
  <si>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</si>
  <si>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</si>
  <si>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</si>
  <si>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</si>
  <si>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</si>
  <si>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</si>
  <si>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</si>
  <si>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</si>
  <si>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</si>
  <si>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</si>
  <si>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</si>
  <si>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</si>
  <si>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</si>
  <si>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</si>
  <si>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</si>
  <si>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</si>
  <si>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</si>
  <si>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</si>
  <si>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</si>
  <si>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</si>
  <si>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</si>
  <si>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</si>
  <si>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</si>
  <si>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</si>
  <si>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</si>
  <si>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</si>
  <si>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</si>
  <si>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</si>
  <si>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</si>
  <si>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</si>
  <si>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</si>
  <si>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</si>
  <si>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</si>
  <si>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</si>
  <si>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</si>
  <si>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</si>
  <si>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</si>
  <si>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</si>
  <si>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</si>
  <si>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</si>
  <si>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</si>
  <si>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</si>
  <si>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</si>
  <si>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</si>
  <si>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</si>
  <si>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</si>
  <si>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</si>
  <si>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</si>
  <si>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</si>
  <si>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</si>
  <si>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</si>
  <si>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</si>
  <si>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</si>
  <si>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</si>
  <si>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</si>
  <si>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</si>
  <si>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</si>
  <si>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</si>
  <si>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</si>
  <si>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</si>
  <si>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</si>
  <si>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</si>
  <si>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</si>
  <si>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</si>
  <si>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</si>
  <si>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</si>
  <si>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</si>
  <si>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</si>
  <si>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</si>
  <si>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</si>
  <si>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</si>
  <si>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</si>
  <si>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</si>
  <si>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</si>
  <si>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</si>
  <si>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</si>
  <si>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</si>
  <si>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</si>
  <si>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</si>
  <si>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</si>
  <si>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</si>
  <si>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</si>
  <si>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</si>
  <si>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</si>
  <si>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</si>
  <si>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</si>
  <si>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</si>
  <si>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</si>
  <si>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</si>
  <si>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</si>
  <si>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</si>
  <si>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</si>
  <si>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</si>
  <si>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</si>
  <si>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</si>
  <si>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</si>
  <si>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</si>
  <si>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</si>
  <si>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</si>
  <si>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</si>
  <si>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</si>
  <si>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</si>
  <si>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</si>
  <si>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</si>
  <si>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</si>
  <si>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</si>
  <si>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</si>
  <si>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</si>
  <si>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</si>
  <si>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</si>
  <si>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</si>
  <si>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</si>
  <si>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</si>
  <si>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</si>
  <si>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</si>
  <si>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</si>
  <si>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</si>
  <si>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</si>
  <si>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</si>
  <si>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</si>
  <si>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</si>
  <si>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</si>
  <si>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</si>
  <si>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</si>
  <si>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</si>
  <si>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</si>
  <si>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</si>
  <si>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</si>
  <si>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</si>
  <si>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</si>
  <si>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</si>
  <si>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</si>
  <si>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</si>
  <si>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</si>
  <si>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</si>
  <si>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</si>
  <si>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</si>
  <si>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</si>
  <si>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</si>
  <si>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</si>
  <si>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</si>
  <si>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</si>
  <si>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</si>
  <si>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</si>
  <si>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</si>
  <si>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</si>
  <si>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</si>
  <si>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</si>
  <si>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</si>
  <si>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</si>
  <si>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</si>
  <si>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</si>
  <si>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</si>
  <si>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</si>
  <si>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</si>
  <si>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</si>
  <si>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</si>
  <si>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</si>
  <si>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</si>
  <si>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</si>
  <si>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</si>
  <si>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</si>
  <si>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</si>
  <si>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</si>
  <si>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</si>
  <si>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</si>
  <si>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</si>
  <si>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</si>
  <si>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</si>
  <si>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</si>
  <si>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</si>
  <si>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</si>
  <si>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</si>
  <si>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</si>
  <si>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</si>
  <si>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</si>
  <si>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</si>
  <si>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</si>
  <si>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</si>
  <si>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</si>
  <si>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</si>
  <si>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</si>
  <si>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</si>
  <si>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</si>
  <si>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</si>
  <si>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</si>
  <si>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</si>
  <si>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</si>
  <si>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</si>
  <si>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</si>
  <si>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</si>
  <si>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</si>
  <si>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</si>
  <si>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</si>
  <si>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</si>
  <si>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</si>
  <si>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</si>
  <si>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</si>
  <si>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</si>
  <si>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</si>
  <si>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</si>
  <si>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</si>
  <si>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</si>
  <si>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</si>
  <si>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</si>
  <si>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</si>
  <si>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</si>
  <si>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</si>
  <si>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</si>
  <si>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</si>
  <si>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</si>
  <si>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</si>
  <si>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</si>
  <si>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</si>
  <si>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</si>
  <si>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</si>
  <si>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</si>
  <si>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</si>
  <si>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</si>
  <si>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</si>
  <si>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</si>
  <si>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</si>
  <si>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</si>
  <si>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</si>
  <si>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</si>
  <si>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</si>
  <si>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</si>
  <si>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</si>
  <si>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</si>
  <si>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</si>
  <si>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</si>
  <si>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</si>
  <si>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</si>
  <si>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</si>
  <si>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</si>
  <si>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</si>
  <si>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</si>
  <si>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</si>
  <si>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</si>
  <si>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</si>
  <si>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</si>
  <si>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</si>
  <si>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</si>
  <si>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</si>
  <si>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</si>
  <si>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</si>
  <si>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</si>
  <si>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</si>
  <si>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</si>
  <si>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</si>
  <si>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</si>
  <si>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</si>
  <si>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</si>
  <si>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</si>
  <si>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</si>
  <si>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</si>
  <si>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</si>
  <si>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</si>
  <si>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</si>
  <si>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</si>
  <si>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</si>
  <si>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</si>
  <si>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</si>
  <si>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</si>
  <si>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</si>
  <si>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</si>
  <si>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</si>
  <si>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</si>
  <si>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</si>
  <si>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</si>
  <si>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</si>
  <si>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</si>
  <si>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</si>
  <si>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</si>
  <si>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</si>
  <si>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</si>
  <si>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</si>
  <si>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</si>
  <si>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</si>
  <si>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</si>
  <si>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</si>
  <si>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</si>
  <si>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</si>
  <si>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</si>
  <si>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</si>
  <si>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</si>
  <si>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</si>
  <si>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</si>
  <si>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</si>
  <si>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</si>
  <si>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</si>
  <si>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</si>
  <si>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</si>
  <si>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</si>
  <si>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</si>
  <si>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</si>
  <si>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</si>
  <si>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</si>
  <si>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</si>
  <si>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</si>
  <si>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</si>
  <si>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</si>
  <si>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</si>
  <si>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</si>
  <si>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</si>
  <si>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</si>
  <si>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</si>
  <si>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</si>
  <si>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</si>
  <si>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</si>
  <si>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</si>
  <si>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</si>
  <si>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</si>
  <si>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</si>
  <si>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</si>
  <si>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</si>
  <si>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</si>
  <si>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</si>
  <si>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</si>
  <si>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</si>
  <si>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</si>
  <si>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</si>
  <si>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</si>
  <si>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</si>
  <si>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</si>
  <si>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</si>
  <si>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</si>
  <si>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</si>
  <si>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</si>
  <si>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</si>
  <si>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</si>
  <si>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</si>
  <si>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</si>
  <si>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</si>
  <si>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</si>
  <si>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</si>
  <si>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</si>
  <si>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</si>
  <si>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</si>
  <si>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</si>
  <si>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</si>
  <si>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</si>
  <si>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</si>
  <si>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</si>
  <si>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</si>
  <si>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</si>
  <si>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</si>
  <si>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</si>
  <si>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</si>
  <si>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</si>
  <si>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</si>
  <si>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</si>
  <si>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</si>
  <si>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</si>
  <si>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</si>
  <si>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</si>
  <si>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</si>
  <si>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</si>
  <si>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</si>
  <si>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</si>
  <si>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</si>
  <si>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</si>
  <si>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</si>
  <si>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</si>
  <si>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</si>
  <si>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</si>
  <si>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</si>
  <si>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</si>
  <si>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</si>
  <si>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</si>
  <si>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</si>
  <si>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</si>
  <si>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</si>
  <si>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</si>
  <si>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</si>
  <si>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</si>
  <si>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</si>
  <si>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</si>
  <si>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</si>
  <si>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</si>
  <si>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</si>
  <si>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</si>
  <si>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</si>
  <si>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</si>
  <si>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</si>
  <si>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</si>
  <si>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</si>
  <si>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</si>
  <si>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</si>
  <si>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</si>
  <si>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</si>
  <si>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</si>
  <si>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</si>
  <si>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</si>
  <si>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</si>
  <si>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</si>
  <si>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</si>
  <si>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</si>
  <si>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</si>
  <si>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</si>
  <si>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</si>
  <si>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</si>
  <si>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</si>
  <si>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</si>
  <si>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</si>
  <si>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</si>
  <si>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</si>
  <si>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</si>
  <si>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</si>
  <si>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</si>
  <si>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</si>
  <si>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</si>
  <si>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</si>
  <si>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</si>
  <si>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</si>
  <si>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</si>
  <si>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</si>
  <si>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</si>
  <si>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</si>
  <si>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</si>
  <si>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</si>
  <si>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</si>
  <si>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</si>
  <si>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</si>
  <si>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</si>
  <si>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</si>
  <si>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</si>
  <si>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</si>
  <si>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</si>
  <si>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</si>
  <si>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</si>
  <si>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</si>
  <si>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</si>
  <si>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</si>
  <si>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</si>
  <si>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</si>
  <si>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</si>
  <si>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</si>
  <si>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</si>
  <si>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</si>
  <si>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</si>
  <si>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</si>
  <si>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</si>
  <si>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</si>
  <si>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</si>
  <si>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</si>
  <si>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</si>
  <si>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</si>
  <si>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</si>
  <si>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</si>
  <si>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</si>
  <si>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</si>
  <si>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</si>
  <si>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</si>
  <si>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</si>
  <si>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</si>
  <si>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</si>
  <si>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</si>
  <si>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</si>
  <si>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</si>
  <si>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</si>
  <si>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</si>
  <si>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</si>
  <si>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</si>
  <si>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</si>
  <si>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</si>
  <si>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</si>
  <si>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</si>
  <si>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</si>
  <si>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</si>
  <si>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</si>
  <si>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</si>
  <si>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</si>
  <si>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</si>
  <si>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</si>
  <si>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</si>
  <si>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</si>
  <si>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</si>
  <si>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</si>
  <si>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</si>
  <si>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</si>
  <si>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</si>
  <si>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</si>
  <si>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</si>
  <si>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</si>
  <si>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</si>
  <si>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</si>
  <si>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</si>
  <si>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</si>
  <si>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</si>
  <si>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</si>
  <si>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</si>
  <si>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</si>
  <si>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</si>
  <si>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</si>
  <si>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</si>
  <si>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</si>
  <si>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</si>
  <si>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</si>
  <si>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</si>
  <si>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</si>
  <si>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</si>
  <si>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</si>
  <si>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</si>
  <si>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</si>
  <si>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</si>
  <si>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</si>
  <si>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</si>
  <si>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</si>
  <si>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</si>
  <si>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</si>
  <si>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</si>
  <si>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</si>
  <si>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</si>
  <si>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</si>
  <si>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</si>
  <si>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</si>
  <si>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</si>
  <si>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</si>
  <si>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</si>
  <si>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</si>
  <si>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</si>
  <si>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</si>
  <si>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</si>
  <si>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</si>
  <si>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</si>
  <si>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</si>
  <si>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</si>
  <si>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</si>
  <si>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</si>
  <si>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</si>
  <si>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</si>
  <si>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</si>
  <si>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</si>
  <si>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</si>
  <si>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</si>
  <si>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</si>
  <si>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</si>
  <si>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</si>
  <si>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</si>
  <si>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</si>
  <si>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</si>
  <si>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</si>
  <si>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</si>
  <si>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</si>
  <si>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</si>
  <si>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</si>
  <si>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</si>
  <si>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</si>
  <si>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</si>
  <si>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</si>
  <si>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</si>
  <si>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</si>
  <si>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</si>
  <si>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</si>
  <si>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</si>
  <si>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</si>
  <si>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</si>
  <si>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</si>
  <si>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</si>
  <si>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</si>
  <si>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</si>
  <si>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</si>
  <si>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</si>
  <si>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</si>
  <si>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</si>
  <si>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</si>
  <si>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</si>
  <si>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</si>
  <si>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</si>
  <si>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</si>
  <si>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</si>
  <si>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</si>
  <si>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</si>
  <si>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</si>
  <si>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</si>
  <si>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</si>
  <si>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</si>
  <si>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</si>
  <si>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</si>
  <si>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</si>
  <si>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</si>
  <si>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</si>
  <si>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</si>
  <si>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</si>
  <si>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</si>
  <si>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</si>
  <si>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</si>
  <si>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</si>
  <si>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</si>
  <si>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</si>
  <si>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</si>
  <si>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</si>
  <si>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</si>
  <si>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</si>
  <si>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</si>
  <si>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</si>
  <si>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</si>
  <si>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</si>
  <si>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</si>
  <si>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</si>
  <si>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</si>
  <si>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</si>
  <si>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</si>
  <si>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</si>
  <si>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</si>
  <si>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</si>
  <si>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</si>
  <si>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</si>
  <si>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</si>
  <si>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</si>
  <si>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</si>
  <si>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</si>
  <si>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</si>
  <si>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</si>
  <si>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</si>
  <si>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</si>
  <si>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</si>
  <si>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</si>
  <si>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</si>
  <si>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</si>
  <si>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</si>
  <si>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</si>
  <si>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</si>
  <si>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</si>
  <si>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</si>
  <si>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</si>
  <si>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</si>
  <si>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</si>
  <si>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</si>
  <si>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</si>
  <si>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</si>
  <si>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</si>
  <si>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</si>
  <si>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</si>
  <si>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</si>
  <si>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</si>
  <si>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</si>
  <si>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</si>
  <si>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</si>
  <si>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</si>
  <si>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</si>
  <si>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</si>
  <si>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</si>
  <si>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</si>
  <si>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</si>
  <si>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</si>
  <si>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</si>
  <si>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</si>
  <si>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</si>
  <si>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</si>
  <si>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</si>
  <si>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</si>
  <si>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</si>
  <si>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</si>
  <si>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</si>
  <si>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</si>
  <si>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</si>
  <si>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</si>
  <si>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</si>
  <si>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</si>
  <si>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</si>
  <si>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</si>
  <si>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</si>
  <si>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</si>
  <si>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</si>
  <si>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</si>
  <si>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</si>
  <si>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</si>
  <si>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</si>
  <si>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</si>
  <si>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</si>
  <si>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</si>
  <si>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</si>
  <si>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</si>
  <si>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</si>
  <si>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</si>
  <si>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</si>
  <si>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</si>
  <si>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</si>
  <si>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</si>
  <si>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</si>
  <si>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</si>
  <si>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</si>
  <si>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</si>
  <si>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</si>
  <si>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</si>
  <si>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</si>
  <si>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</si>
  <si>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</si>
  <si>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</si>
  <si>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</si>
  <si>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</si>
  <si>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</si>
  <si>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</si>
  <si>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</si>
  <si>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</si>
  <si>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</si>
  <si>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</si>
  <si>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</si>
  <si>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</si>
  <si>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</si>
  <si>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</si>
  <si>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</si>
  <si>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</si>
  <si>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</si>
  <si>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</si>
  <si>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</si>
  <si>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</si>
  <si>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</si>
  <si>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</si>
  <si>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</si>
  <si>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</si>
  <si>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</si>
  <si>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</si>
  <si>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</si>
  <si>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</si>
  <si>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</si>
  <si>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</si>
  <si>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</si>
  <si>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</si>
  <si>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</si>
  <si>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</si>
  <si>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</si>
  <si>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</si>
  <si>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</si>
  <si>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</si>
  <si>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</si>
  <si>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</si>
  <si>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</si>
  <si>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</si>
  <si>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</si>
  <si>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</si>
  <si>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</si>
  <si>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</si>
  <si>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</si>
  <si>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</si>
  <si>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</si>
  <si>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</si>
  <si>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</si>
  <si>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</si>
  <si>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</si>
  <si>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</si>
  <si>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</si>
  <si>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</si>
  <si>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</si>
  <si>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</si>
  <si>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</si>
  <si>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</si>
  <si>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</si>
  <si>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</si>
  <si>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</si>
  <si>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</si>
  <si>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</si>
  <si>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</si>
  <si>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</si>
  <si>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</si>
  <si>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</si>
  <si>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</si>
  <si>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</si>
  <si>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</si>
  <si>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</si>
  <si>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</si>
  <si>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</si>
  <si>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</si>
  <si>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</si>
  <si>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</si>
  <si>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</si>
  <si>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</si>
  <si>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</si>
  <si>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</si>
  <si>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</si>
  <si>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</si>
  <si>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</si>
  <si>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</si>
  <si>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</si>
  <si>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</si>
  <si>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</si>
  <si>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</si>
  <si>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</si>
  <si>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</si>
  <si>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</si>
  <si>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</si>
  <si>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</si>
  <si>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</si>
  <si>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</si>
  <si>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</si>
  <si>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</si>
  <si>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</si>
  <si>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</si>
  <si>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</si>
  <si>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</si>
  <si>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</si>
  <si>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</si>
  <si>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</si>
  <si>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</si>
  <si>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</si>
  <si>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</si>
  <si>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</si>
  <si>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</si>
  <si>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</si>
  <si>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</si>
  <si>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</si>
  <si>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</si>
  <si>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</si>
  <si>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</si>
  <si>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</si>
  <si>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</si>
  <si>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</si>
  <si>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</si>
  <si>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</si>
  <si>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</si>
  <si>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</si>
  <si>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</si>
  <si>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</si>
  <si>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</si>
  <si>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</si>
  <si>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</si>
  <si>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</si>
  <si>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</si>
  <si>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</si>
  <si>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</si>
  <si>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</si>
  <si>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</si>
  <si>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</si>
  <si>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</si>
  <si>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</si>
  <si>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</si>
  <si>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</si>
  <si>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</si>
  <si>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</si>
  <si>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</si>
  <si>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</si>
  <si>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</si>
  <si>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</si>
  <si>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</si>
  <si>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</si>
  <si>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</si>
  <si>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</si>
  <si>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</si>
  <si>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</si>
  <si>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</si>
  <si>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</si>
  <si>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</si>
  <si>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</si>
  <si>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</si>
  <si>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</si>
  <si>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</si>
  <si>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</si>
  <si>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</si>
  <si>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</si>
  <si>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</si>
  <si>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</si>
  <si>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</si>
  <si>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</si>
  <si>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</si>
  <si>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</si>
  <si>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</si>
  <si>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</si>
  <si>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</si>
  <si>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</si>
  <si>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</si>
  <si>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</si>
  <si>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</si>
  <si>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</si>
  <si>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</si>
  <si>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</si>
  <si>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</si>
  <si>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</si>
  <si>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</si>
  <si>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</si>
  <si>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</si>
  <si>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</si>
  <si>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</si>
  <si>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</si>
  <si>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</si>
  <si>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</si>
  <si>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</si>
  <si>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</si>
  <si>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</si>
  <si>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</si>
  <si>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</si>
  <si>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</si>
  <si>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</si>
  <si>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</si>
  <si>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</si>
  <si>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</si>
  <si>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</si>
  <si>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</si>
  <si>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</si>
  <si>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</si>
  <si>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</si>
  <si>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</si>
  <si>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</si>
  <si>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</si>
  <si>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</si>
  <si>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</si>
  <si>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</si>
  <si>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</si>
  <si>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</si>
  <si>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</si>
  <si>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</si>
  <si>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</si>
  <si>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</si>
  <si>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</si>
  <si>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</si>
  <si>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</si>
  <si>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</si>
  <si>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</si>
  <si>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</si>
  <si>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</si>
  <si>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</si>
  <si>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</si>
  <si>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</si>
  <si>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</si>
  <si>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</si>
  <si>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</si>
  <si>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</si>
  <si>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</si>
  <si>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</si>
  <si>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</si>
  <si>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</si>
  <si>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</si>
  <si>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</si>
  <si>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</si>
  <si>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</si>
  <si>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</si>
  <si>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</si>
  <si>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</si>
  <si>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</si>
  <si>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</si>
  <si>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</si>
  <si>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</si>
  <si>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</si>
  <si>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</si>
  <si>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</si>
  <si>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</si>
  <si>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</si>
  <si>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</si>
  <si>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</si>
  <si>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</si>
  <si>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</si>
  <si>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</si>
  <si>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</si>
  <si>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</si>
  <si>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</si>
  <si>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</si>
  <si>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</si>
  <si>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</si>
  <si>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</si>
  <si>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</si>
  <si>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</si>
  <si>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</si>
  <si>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</si>
  <si>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</si>
  <si>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</si>
  <si>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</si>
  <si>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</si>
  <si>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</si>
  <si>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</si>
  <si>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</si>
  <si>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</si>
  <si>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</si>
  <si>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</si>
  <si>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</si>
  <si>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</si>
  <si>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</si>
  <si>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</si>
  <si>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</si>
  <si>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</si>
  <si>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</si>
  <si>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</si>
  <si>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</si>
  <si>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</si>
  <si>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</si>
  <si>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</si>
  <si>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</si>
  <si>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</si>
  <si>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</si>
  <si>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</si>
  <si>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</si>
  <si>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</si>
  <si>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</si>
  <si>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</si>
  <si>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</si>
  <si>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</si>
  <si>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</si>
  <si>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</si>
  <si>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</si>
  <si>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</si>
  <si>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</si>
  <si>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</si>
  <si>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</si>
  <si>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</si>
  <si>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</si>
  <si>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</si>
  <si>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</si>
  <si>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</si>
  <si>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</si>
  <si>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</si>
  <si>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</si>
  <si>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</si>
  <si>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</si>
  <si>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</si>
  <si>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</si>
  <si>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</si>
  <si>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</si>
  <si>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</si>
  <si>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</si>
  <si>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</si>
  <si>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</si>
  <si>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</si>
  <si>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</si>
  <si>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</si>
  <si>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</si>
  <si>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</si>
  <si>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</si>
  <si>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</si>
  <si>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</si>
  <si>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</si>
  <si>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</si>
  <si>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</si>
  <si>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</si>
  <si>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</si>
  <si>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</si>
  <si>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</si>
  <si>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</si>
  <si>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</si>
  <si>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</si>
  <si>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</si>
  <si>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</si>
  <si>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</si>
  <si>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</si>
  <si>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</si>
  <si>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</si>
  <si>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</si>
  <si>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</si>
  <si>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</si>
  <si>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</si>
  <si>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</si>
  <si>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</si>
  <si>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</si>
  <si>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</si>
  <si>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</si>
  <si>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</si>
  <si>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</si>
  <si>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</si>
  <si>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</si>
  <si>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</si>
  <si>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</si>
  <si>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</si>
  <si>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</si>
  <si>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</si>
  <si>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</si>
  <si>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</si>
  <si>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</si>
  <si>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</si>
  <si>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</si>
  <si>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</si>
  <si>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</si>
  <si>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</si>
  <si>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</si>
  <si>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</si>
  <si>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</si>
  <si>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</si>
  <si>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</si>
  <si>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</si>
  <si>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</si>
  <si>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</si>
  <si>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</si>
  <si>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</si>
  <si>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</si>
  <si>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</si>
  <si>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</si>
  <si>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</si>
  <si>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</si>
  <si>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</si>
  <si>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</si>
  <si>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</si>
  <si>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</si>
  <si>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</si>
  <si>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</si>
  <si>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</si>
  <si>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</si>
  <si>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</si>
  <si>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</si>
  <si>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</si>
  <si>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</si>
  <si>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</si>
  <si>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</si>
  <si>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</si>
  <si>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</si>
  <si>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</si>
  <si>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</si>
  <si>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</si>
  <si>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</si>
  <si>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</si>
  <si>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</si>
  <si>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</si>
  <si>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</si>
  <si>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</si>
  <si>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</si>
  <si>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</si>
  <si>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</si>
  <si>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</si>
  <si>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</si>
  <si>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</si>
  <si>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</si>
  <si>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</si>
  <si>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</si>
  <si>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</si>
  <si>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</si>
  <si>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</si>
  <si>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</si>
  <si>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</si>
  <si>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</si>
  <si>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</si>
  <si>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</si>
  <si>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</si>
  <si>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</si>
  <si>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</si>
  <si>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</si>
  <si>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</si>
  <si>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</si>
  <si>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</si>
  <si>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</si>
  <si>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</si>
  <si>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</si>
  <si>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</si>
  <si>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</si>
  <si>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</si>
  <si>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</si>
  <si>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</si>
  <si>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</si>
  <si>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</si>
  <si>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</si>
  <si>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</si>
  <si>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</si>
  <si>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</si>
  <si>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</si>
  <si>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</si>
  <si>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</si>
  <si>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</si>
  <si>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</si>
  <si>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</si>
  <si>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</si>
  <si>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</si>
  <si>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</si>
  <si>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</si>
  <si>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</si>
  <si>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</si>
  <si>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</si>
  <si>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</si>
  <si>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</si>
  <si>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</si>
  <si>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</si>
  <si>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</si>
  <si>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</si>
  <si>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</si>
  <si>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</si>
  <si>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</si>
  <si>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</si>
  <si>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</si>
  <si>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</si>
  <si>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</si>
  <si>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</si>
  <si>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</si>
  <si>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</si>
  <si>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</si>
  <si>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</si>
  <si>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</si>
  <si>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</si>
  <si>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</si>
  <si>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</si>
  <si>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</si>
  <si>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</si>
  <si>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</si>
  <si>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</si>
  <si>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</si>
  <si>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</si>
  <si>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</si>
  <si>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</si>
  <si>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</si>
  <si>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</si>
  <si>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</si>
  <si>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</si>
  <si>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</si>
  <si>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</si>
  <si>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</si>
  <si>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</si>
  <si>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</si>
  <si>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</si>
  <si>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</si>
  <si>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</si>
  <si>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</si>
  <si>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</si>
  <si>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</si>
  <si>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</si>
  <si>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</si>
  <si>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</si>
  <si>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</si>
  <si>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</si>
  <si>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</si>
  <si>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</si>
  <si>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</si>
  <si>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</si>
  <si>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</si>
  <si>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</si>
  <si>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</si>
  <si>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</si>
  <si>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</si>
  <si>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</si>
  <si>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</si>
  <si>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</si>
  <si>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</si>
  <si>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</si>
  <si>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</si>
  <si>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</si>
  <si>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</si>
  <si>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</si>
  <si>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</si>
  <si>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</si>
  <si>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</si>
  <si>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</si>
  <si>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</si>
  <si>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</si>
  <si>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</si>
  <si>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</si>
  <si>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</si>
  <si>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</si>
  <si>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</si>
  <si>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</si>
  <si>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</si>
  <si>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</si>
  <si>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</si>
  <si>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</si>
  <si>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</si>
  <si>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</si>
  <si>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</si>
  <si>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</si>
  <si>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</si>
  <si>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</si>
  <si>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</si>
  <si>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</si>
  <si>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</si>
  <si>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</si>
  <si>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</si>
  <si>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</si>
  <si>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</si>
  <si>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</si>
  <si>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</si>
  <si>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</si>
  <si>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</si>
  <si>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</si>
  <si>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</si>
  <si>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</si>
  <si>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</si>
  <si>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</si>
  <si>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</si>
  <si>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</si>
  <si>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</si>
  <si>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</si>
  <si>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</si>
  <si>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</si>
  <si>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</si>
  <si>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</si>
  <si>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</si>
  <si>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</si>
  <si>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</si>
  <si>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</si>
  <si>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</si>
  <si>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</si>
  <si>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</si>
  <si>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</si>
  <si>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</si>
  <si>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</si>
  <si>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</si>
  <si>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</si>
  <si>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</si>
  <si>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</si>
  <si>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</si>
  <si>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</si>
  <si>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</si>
  <si>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</si>
  <si>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</si>
  <si>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</si>
  <si>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</si>
  <si>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</si>
  <si>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</si>
  <si>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</si>
  <si>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</si>
  <si>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</si>
  <si>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</si>
  <si>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</si>
  <si>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</si>
  <si>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</si>
  <si>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</si>
  <si>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</si>
  <si>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</si>
  <si>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</si>
  <si>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</si>
  <si>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</si>
  <si>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</si>
  <si>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</si>
  <si>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</si>
  <si>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</si>
  <si>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</si>
  <si>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</si>
  <si>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</si>
  <si>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</si>
  <si>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</si>
  <si>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</si>
  <si>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</si>
  <si>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</si>
  <si>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</si>
  <si>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</si>
  <si>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</si>
  <si>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</si>
  <si>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</si>
  <si>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</si>
  <si>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</si>
  <si>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</si>
  <si>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</si>
  <si>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</si>
  <si>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</si>
  <si>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</si>
  <si>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</si>
  <si>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</si>
  <si>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</si>
  <si>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</si>
  <si>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</si>
  <si>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</si>
  <si>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</si>
  <si>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</si>
  <si>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</si>
  <si>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</si>
  <si>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</si>
  <si>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</si>
  <si>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</si>
  <si>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</si>
  <si>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</si>
  <si>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</si>
  <si>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</si>
  <si>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</si>
  <si>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</si>
  <si>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</si>
  <si>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</si>
  <si>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</si>
  <si>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</si>
  <si>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</si>
  <si>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</si>
  <si>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</si>
  <si>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</si>
  <si>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</si>
  <si>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</si>
  <si>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</si>
  <si>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</si>
  <si>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</si>
  <si>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</si>
  <si>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</si>
  <si>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</si>
  <si>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</si>
  <si>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</si>
  <si>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</si>
  <si>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</si>
  <si>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</si>
  <si>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</si>
  <si>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</si>
  <si>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</si>
  <si>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</si>
  <si>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</si>
  <si>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</si>
  <si>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</si>
  <si>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</si>
  <si>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</si>
  <si>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</si>
  <si>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</si>
  <si>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</si>
  <si>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</si>
  <si>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</si>
  <si>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</si>
  <si>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</si>
  <si>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</si>
  <si>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</si>
  <si>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</si>
  <si>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</si>
  <si>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</si>
  <si>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</si>
  <si>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</si>
  <si>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</si>
  <si>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</si>
  <si>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</si>
  <si>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</si>
  <si>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</si>
  <si>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</si>
  <si>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</si>
  <si>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</si>
  <si>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</si>
  <si>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</si>
  <si>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</si>
  <si>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</si>
  <si>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</si>
  <si>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</si>
  <si>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</si>
  <si>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</si>
  <si>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</si>
  <si>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</si>
  <si>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</si>
  <si>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</si>
  <si>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</si>
  <si>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</si>
  <si>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</si>
  <si>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</si>
  <si>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</si>
  <si>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</si>
  <si>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</si>
  <si>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</si>
  <si>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</si>
  <si>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</si>
  <si>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</si>
  <si>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</si>
  <si>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</si>
  <si>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</si>
  <si>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</si>
  <si>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</si>
  <si>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</si>
  <si>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</si>
  <si>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</si>
  <si>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</si>
  <si>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</si>
  <si>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</si>
  <si>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</si>
  <si>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</si>
  <si>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</si>
  <si>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</si>
  <si>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</si>
  <si>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</si>
  <si>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</si>
  <si>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</si>
  <si>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</si>
  <si>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</si>
  <si>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</si>
  <si>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</si>
  <si>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</si>
  <si>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</si>
  <si>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</si>
  <si>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</si>
  <si>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</si>
  <si>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</si>
  <si>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</si>
  <si>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</si>
  <si>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</si>
  <si>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</si>
  <si>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</si>
  <si>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</si>
  <si>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</si>
  <si>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</si>
  <si>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</si>
  <si>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</si>
  <si>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</si>
  <si>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</si>
  <si>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</si>
  <si>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</si>
  <si>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</si>
  <si>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</si>
  <si>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</si>
  <si>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</si>
  <si>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</si>
  <si>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</si>
  <si>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</si>
  <si>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</si>
  <si>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</si>
  <si>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</si>
  <si>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</si>
  <si>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</si>
  <si>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</si>
  <si>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</si>
  <si>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</si>
  <si>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</si>
  <si>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</si>
  <si>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</si>
  <si>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</si>
  <si>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</si>
  <si>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</si>
  <si>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</si>
  <si>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</si>
  <si>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</si>
  <si>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</si>
  <si>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</si>
  <si>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</si>
  <si>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</si>
  <si>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</si>
  <si>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</si>
  <si>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</si>
  <si>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</si>
  <si>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</si>
  <si>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</si>
  <si>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</si>
  <si>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</si>
  <si>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</si>
  <si>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</si>
  <si>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</si>
  <si>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</si>
  <si>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</si>
  <si>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</si>
  <si>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</si>
  <si>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</si>
  <si>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</si>
  <si>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</si>
  <si>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</si>
  <si>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</si>
  <si>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</si>
  <si>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</si>
  <si>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</si>
  <si>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</si>
  <si>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</si>
  <si>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</si>
  <si>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</si>
  <si>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</si>
  <si>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</si>
  <si>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</si>
  <si>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</si>
  <si>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</si>
  <si>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</si>
  <si>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</si>
  <si>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</si>
  <si>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</si>
  <si>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</si>
  <si>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</si>
  <si>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</si>
  <si>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</si>
  <si>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</si>
  <si>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</si>
  <si>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</si>
  <si>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</si>
  <si>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</si>
  <si>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</si>
  <si>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</si>
  <si>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</si>
  <si>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</si>
  <si>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</si>
  <si>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</si>
  <si>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</si>
  <si>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</si>
  <si>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</si>
  <si>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</si>
  <si>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</si>
  <si>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</si>
  <si>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</si>
  <si>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</si>
  <si>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</si>
  <si>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</si>
  <si>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</si>
  <si>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</si>
  <si>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</si>
  <si>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</si>
  <si>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</si>
  <si>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</si>
  <si>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</si>
  <si>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</si>
  <si>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</si>
  <si>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</si>
  <si>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</si>
  <si>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</si>
  <si>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</si>
  <si>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</si>
  <si>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</si>
  <si>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</si>
  <si>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</si>
  <si>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</si>
  <si>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</si>
  <si>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</si>
  <si>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</si>
  <si>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</si>
  <si>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</si>
  <si>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</si>
  <si>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</si>
  <si>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</si>
  <si>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</si>
  <si>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</si>
  <si>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</si>
  <si>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</si>
  <si>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</si>
  <si>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</si>
  <si>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</si>
  <si>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</si>
  <si>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</si>
  <si>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</si>
  <si>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</si>
  <si>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</si>
  <si>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</si>
  <si>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</si>
  <si>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</si>
  <si>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</si>
  <si>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</si>
  <si>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</si>
  <si>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</si>
  <si>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</si>
  <si>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</si>
  <si>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</si>
  <si>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</si>
  <si>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</si>
  <si>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</si>
  <si>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</si>
  <si>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</si>
  <si>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</si>
  <si>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</si>
  <si>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</si>
  <si>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</si>
  <si>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</si>
  <si>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</si>
  <si>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</si>
  <si>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</si>
  <si>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</si>
  <si>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</si>
  <si>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</si>
  <si>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</si>
  <si>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</si>
  <si>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</si>
  <si>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</si>
  <si>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</si>
  <si>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</si>
  <si>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</si>
  <si>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</si>
  <si>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</si>
  <si>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</si>
  <si>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</si>
  <si>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</si>
  <si>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</si>
  <si>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</si>
  <si>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</si>
  <si>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</si>
  <si>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</si>
  <si>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</si>
  <si>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</si>
  <si>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</si>
  <si>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</si>
  <si>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</si>
  <si>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</si>
  <si>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</si>
  <si>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</si>
  <si>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</si>
  <si>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</si>
  <si>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</si>
  <si>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</si>
  <si>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</si>
  <si>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</si>
  <si>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</si>
  <si>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</si>
  <si>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</si>
  <si>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</si>
  <si>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</si>
  <si>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</si>
  <si>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</si>
  <si>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</si>
  <si>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</si>
  <si>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</si>
  <si>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</si>
  <si>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</si>
  <si>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</si>
  <si>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</si>
  <si>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</si>
  <si>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</si>
  <si>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</si>
  <si>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</si>
  <si>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</si>
  <si>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</si>
  <si>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</si>
  <si>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</si>
  <si>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</si>
  <si>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</si>
  <si>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</si>
  <si>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</si>
  <si>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</si>
  <si>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</si>
  <si>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</si>
  <si>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</si>
  <si>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</si>
  <si>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</si>
  <si>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</si>
  <si>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</si>
  <si>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</si>
  <si>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</si>
  <si>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</si>
  <si>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</si>
  <si>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</si>
  <si>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</si>
  <si>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</si>
  <si>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</si>
  <si>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</si>
  <si>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</si>
  <si>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</si>
  <si>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</si>
  <si>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</si>
  <si>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</si>
  <si>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</si>
  <si>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</si>
  <si>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</si>
  <si>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</si>
  <si>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</si>
  <si>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</si>
  <si>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</si>
  <si>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</si>
  <si>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</si>
  <si>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</si>
  <si>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</si>
  <si>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</si>
  <si>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</si>
  <si>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</si>
  <si>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</si>
  <si>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</si>
  <si>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</si>
  <si>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</si>
  <si>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</si>
  <si>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</si>
  <si>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</si>
  <si>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</si>
  <si>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</si>
  <si>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</si>
  <si>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</si>
  <si>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</si>
  <si>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</si>
  <si>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</si>
  <si>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</si>
  <si>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</si>
  <si>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</si>
  <si>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</si>
  <si>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</si>
  <si>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</si>
  <si>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</si>
  <si>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</si>
  <si>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</si>
  <si>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</si>
  <si>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</si>
  <si>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</si>
  <si>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</si>
  <si>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</si>
  <si>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</si>
  <si>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</si>
  <si>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</si>
  <si>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</si>
  <si>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</si>
  <si>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</si>
  <si>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</si>
  <si>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</si>
  <si>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</si>
  <si>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</si>
  <si>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</si>
  <si>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</si>
  <si>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</si>
  <si>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</si>
  <si>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</si>
  <si>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</si>
  <si>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</si>
  <si>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</si>
  <si>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</si>
  <si>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</si>
  <si>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</si>
  <si>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</si>
  <si>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</si>
  <si>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</si>
  <si>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</si>
  <si>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</si>
  <si>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</si>
  <si>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</si>
  <si>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</si>
  <si>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</si>
  <si>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</si>
  <si>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</si>
  <si>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</si>
  <si>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</si>
  <si>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</si>
  <si>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</si>
  <si>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</si>
  <si>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</si>
  <si>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</si>
  <si>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</si>
  <si>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</si>
  <si>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</si>
  <si>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</si>
  <si>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</si>
  <si>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</si>
  <si>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</si>
  <si>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</si>
  <si>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</si>
  <si>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</si>
  <si>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</si>
  <si>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</si>
  <si>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</si>
  <si>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</si>
  <si>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</si>
  <si>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</si>
  <si>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</si>
  <si>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</si>
  <si>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</si>
  <si>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</si>
  <si>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</si>
  <si>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</si>
  <si>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</si>
  <si>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</si>
  <si>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</si>
  <si>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</si>
  <si>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</si>
  <si>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</si>
  <si>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</si>
  <si>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</si>
  <si>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</si>
  <si>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</si>
  <si>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</si>
  <si>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</si>
  <si>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</si>
  <si>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</si>
  <si>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</si>
  <si>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</si>
  <si>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</si>
  <si>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</si>
  <si>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</si>
  <si>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</si>
  <si>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</si>
  <si>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</si>
  <si>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</si>
  <si>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</si>
  <si>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</si>
  <si>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</si>
  <si>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</si>
  <si>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</si>
  <si>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</si>
  <si>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</si>
  <si>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</si>
  <si>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</si>
  <si>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</si>
  <si>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</si>
  <si>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</si>
  <si>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</si>
  <si>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</si>
  <si>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</si>
  <si>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</si>
  <si>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</si>
  <si>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</si>
  <si>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</si>
  <si>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</si>
  <si>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</si>
  <si>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</si>
  <si>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</si>
  <si>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</si>
  <si>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</si>
  <si>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</si>
  <si>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</si>
  <si>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</si>
  <si>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</si>
  <si>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</si>
  <si>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</si>
  <si>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</si>
  <si>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</si>
  <si>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</si>
  <si>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</si>
  <si>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</si>
  <si>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</si>
  <si>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</si>
  <si>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</si>
  <si>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</si>
  <si>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</si>
  <si>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</si>
  <si>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</si>
  <si>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</si>
  <si>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</si>
  <si>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</si>
  <si>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</si>
  <si>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</si>
  <si>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</si>
  <si>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</si>
  <si>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</si>
  <si>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</si>
  <si>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</si>
  <si>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</si>
  <si>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</si>
  <si>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</si>
  <si>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</si>
  <si>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</si>
  <si>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</si>
  <si>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</si>
  <si>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</si>
  <si>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</si>
  <si>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</si>
  <si>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</si>
  <si>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</si>
  <si>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</si>
  <si>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</si>
  <si>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</si>
  <si>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</si>
  <si>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</si>
  <si>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</si>
  <si>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</si>
  <si>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</si>
  <si>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</si>
  <si>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</si>
  <si>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</si>
  <si>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</si>
  <si>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</si>
  <si>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</si>
  <si>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</si>
  <si>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</si>
  <si>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</si>
  <si>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</si>
  <si>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</si>
  <si>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</si>
  <si>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</si>
  <si>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</si>
  <si>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</si>
  <si>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</si>
  <si>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</si>
  <si>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</si>
  <si>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</si>
  <si>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</si>
  <si>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</si>
  <si>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</si>
  <si>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</si>
  <si>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</si>
  <si>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</si>
  <si>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</si>
  <si>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</si>
  <si>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</si>
  <si>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</si>
  <si>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</si>
  <si>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</si>
  <si>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</si>
  <si>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</si>
  <si>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</si>
  <si>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</si>
  <si>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</si>
  <si>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</si>
  <si>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</si>
  <si>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</si>
  <si>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</si>
  <si>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</si>
  <si>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</si>
  <si>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</si>
  <si>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</si>
  <si>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</si>
  <si>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</si>
  <si>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</si>
  <si>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</si>
  <si>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</si>
  <si>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</si>
  <si>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</si>
  <si>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</si>
  <si>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</si>
  <si>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</si>
  <si>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</si>
  <si>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</si>
  <si>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</si>
  <si>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</si>
  <si>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</si>
  <si>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</si>
  <si>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</si>
  <si>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</si>
  <si>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</si>
  <si>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</si>
  <si>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</si>
  <si>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</si>
  <si>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</si>
  <si>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</si>
  <si>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</si>
  <si>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</si>
  <si>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</si>
  <si>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</si>
  <si>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</si>
  <si>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</si>
  <si>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</si>
  <si>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</si>
  <si>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</si>
  <si>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</si>
  <si>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</si>
  <si>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</si>
  <si>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</si>
  <si>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</si>
  <si>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</si>
  <si>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</si>
  <si>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</si>
  <si>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</si>
  <si>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</si>
  <si>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</si>
  <si>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</si>
  <si>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</si>
  <si>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</si>
  <si>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</si>
  <si>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</si>
  <si>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</si>
  <si>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</si>
  <si>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</si>
  <si>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</si>
  <si>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</si>
  <si>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</si>
  <si>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</si>
  <si>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</si>
  <si>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</si>
  <si>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</si>
  <si>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</si>
  <si>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</si>
  <si>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</si>
  <si>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</si>
  <si>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</si>
  <si>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</si>
  <si>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</si>
  <si>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</si>
  <si>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</si>
  <si>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</si>
  <si>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</si>
  <si>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</si>
  <si>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</si>
  <si>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</si>
  <si>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</si>
  <si>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</si>
  <si>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</si>
  <si>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</si>
  <si>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</si>
  <si>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</si>
  <si>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</si>
  <si>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</si>
  <si>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</si>
  <si>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</si>
  <si>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</si>
  <si>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</si>
  <si>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</si>
  <si>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</si>
  <si>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</si>
  <si>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</si>
  <si>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</si>
  <si>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</si>
  <si>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</si>
  <si>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</si>
  <si>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</si>
  <si>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</si>
  <si>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</si>
  <si>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</si>
  <si>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</si>
  <si>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</si>
  <si>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</si>
  <si>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</si>
  <si>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</si>
  <si>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</si>
  <si>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</si>
  <si>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</si>
  <si>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</si>
  <si>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</si>
  <si>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</si>
  <si>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</si>
  <si>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</si>
  <si>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</si>
  <si>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</si>
  <si>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</si>
  <si>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</si>
  <si>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</si>
  <si>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</si>
  <si>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</si>
  <si>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</si>
  <si>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</si>
  <si>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</si>
  <si>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</si>
  <si>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</si>
  <si>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</si>
  <si>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</si>
  <si>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</si>
  <si>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</si>
  <si>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</si>
  <si>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</si>
  <si>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</si>
  <si>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</si>
  <si>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</si>
  <si>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</si>
  <si>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</si>
  <si>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</si>
  <si>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</si>
  <si>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</si>
  <si>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</si>
  <si>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</si>
  <si>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</si>
  <si>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</si>
  <si>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</si>
  <si>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</si>
  <si>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</si>
  <si>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</si>
  <si>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</si>
  <si>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</si>
  <si>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</si>
  <si>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</si>
  <si>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</si>
  <si>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</si>
  <si>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</si>
  <si>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</si>
  <si>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</si>
  <si>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</si>
  <si>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</si>
  <si>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</si>
  <si>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</si>
  <si>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</si>
  <si>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</si>
  <si>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</si>
  <si>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</si>
  <si>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</si>
  <si>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</si>
  <si>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</si>
  <si>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</si>
  <si>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</si>
  <si>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</si>
  <si>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</si>
  <si>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</si>
  <si>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</si>
  <si>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</si>
  <si>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</si>
  <si>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</si>
  <si>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</si>
  <si>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</si>
  <si>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</si>
  <si>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</si>
  <si>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</si>
  <si>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</si>
  <si>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</si>
  <si>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</si>
  <si>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</si>
  <si>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</si>
  <si>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</si>
  <si>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</si>
  <si>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</si>
  <si>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</si>
  <si>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</si>
  <si>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</si>
  <si>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</si>
  <si>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</si>
  <si>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</si>
  <si>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</si>
  <si>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</si>
  <si>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</si>
  <si>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</si>
  <si>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</si>
  <si>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</si>
  <si>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</si>
  <si>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</si>
  <si>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</si>
  <si>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</si>
  <si>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</si>
  <si>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</si>
  <si>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</si>
  <si>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</si>
  <si>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</si>
  <si>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</si>
  <si>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</si>
  <si>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</si>
  <si>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</si>
  <si>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</si>
  <si>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</si>
  <si>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</si>
  <si>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</si>
  <si>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</si>
  <si>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</si>
  <si>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</si>
  <si>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</si>
  <si>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</si>
  <si>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</si>
  <si>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</si>
  <si>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</si>
  <si>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</si>
  <si>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</si>
  <si>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</si>
  <si>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</si>
  <si>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</si>
  <si>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</si>
  <si>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</si>
  <si>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</si>
  <si>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</si>
  <si>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</si>
  <si>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</si>
  <si>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</si>
  <si>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</si>
  <si>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</si>
  <si>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</si>
  <si>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</si>
  <si>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</si>
  <si>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</si>
  <si>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</si>
  <si>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</si>
  <si>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</si>
  <si>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</si>
  <si>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</si>
  <si>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</si>
  <si>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</si>
  <si>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</si>
  <si>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</si>
  <si>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</si>
  <si>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</si>
  <si>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</si>
  <si>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</si>
  <si>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</si>
  <si>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</si>
  <si>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</si>
  <si>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</si>
  <si>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</si>
  <si>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</si>
  <si>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</si>
  <si>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</si>
  <si>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</si>
  <si>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</si>
  <si>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</si>
  <si>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</si>
  <si>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</si>
  <si>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</si>
  <si>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</si>
  <si>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</si>
  <si>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</si>
  <si>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</si>
  <si>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</si>
  <si>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</si>
  <si>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</si>
  <si>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</si>
  <si>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</si>
  <si>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</si>
  <si>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</si>
  <si>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</si>
  <si>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</si>
  <si>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</si>
  <si>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</si>
  <si>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</si>
  <si>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</si>
  <si>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</si>
  <si>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</si>
  <si>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</si>
  <si>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</si>
  <si>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</si>
  <si>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</si>
  <si>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</si>
  <si>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</si>
  <si>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</si>
  <si>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</si>
  <si>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</si>
  <si>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</si>
  <si>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</si>
  <si>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</si>
  <si>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</si>
  <si>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</si>
  <si>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</si>
  <si>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</si>
  <si>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</si>
  <si>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</si>
  <si>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</si>
  <si>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</si>
  <si>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</si>
  <si>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</si>
  <si>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</si>
  <si>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</si>
  <si>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</si>
  <si>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</si>
  <si>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</si>
  <si>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</si>
  <si>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</si>
  <si>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</si>
  <si>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</si>
  <si>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</si>
  <si>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</si>
  <si>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</si>
  <si>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</si>
  <si>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</si>
  <si>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</si>
  <si>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</si>
  <si>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</si>
  <si>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</si>
  <si>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</si>
  <si>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</si>
  <si>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</si>
  <si>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</si>
  <si>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</si>
  <si>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</si>
  <si>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</si>
  <si>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</si>
  <si>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</si>
  <si>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</si>
  <si>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</si>
  <si>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</si>
  <si>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</si>
  <si>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</si>
  <si>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</si>
  <si>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</si>
  <si>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</si>
  <si>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</si>
  <si>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</si>
  <si>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</si>
  <si>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</si>
  <si>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</si>
  <si>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</si>
  <si>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</si>
  <si>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</si>
  <si>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</si>
  <si>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</si>
  <si>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</si>
  <si>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</si>
  <si>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</si>
  <si>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</si>
  <si>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</si>
  <si>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</si>
  <si>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</si>
  <si>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</si>
  <si>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</si>
  <si>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</si>
  <si>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</si>
  <si>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</si>
  <si>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</si>
  <si>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</si>
  <si>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</si>
  <si>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</si>
  <si>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</si>
  <si>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</si>
  <si>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</si>
  <si>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</si>
  <si>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</si>
  <si>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</si>
  <si>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</si>
  <si>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</si>
  <si>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</si>
  <si>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</si>
  <si>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</si>
  <si>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</si>
  <si>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</si>
  <si>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</si>
  <si>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</si>
  <si>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</si>
  <si>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</si>
  <si>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</si>
  <si>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</si>
  <si>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</si>
  <si>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</si>
  <si>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</si>
  <si>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</si>
  <si>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</si>
  <si>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</si>
  <si>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</si>
  <si>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</si>
  <si>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</si>
  <si>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</si>
  <si>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</si>
  <si>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</si>
  <si>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</si>
  <si>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</si>
  <si>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</si>
  <si>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</si>
  <si>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</si>
  <si>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</si>
  <si>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</si>
  <si>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</si>
  <si>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</si>
  <si>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</si>
  <si>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</si>
  <si>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</si>
  <si>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</si>
  <si>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</si>
  <si>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</si>
  <si>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</si>
  <si>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</si>
  <si>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</si>
  <si>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</si>
  <si>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</si>
  <si>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</si>
  <si>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</si>
  <si>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</si>
  <si>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</si>
  <si>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</si>
  <si>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</si>
  <si>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</si>
  <si>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</si>
  <si>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</si>
  <si>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</si>
  <si>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</si>
  <si>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</si>
  <si>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</si>
  <si>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</si>
  <si>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</si>
  <si>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</si>
  <si>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</si>
  <si>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</si>
  <si>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</si>
  <si>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</si>
  <si>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</si>
  <si>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</si>
  <si>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</si>
  <si>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</si>
  <si>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</si>
  <si>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</si>
  <si>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</si>
  <si>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</si>
  <si>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</si>
  <si>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</si>
  <si>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</si>
  <si>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</si>
  <si>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</si>
  <si>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</si>
  <si>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</si>
  <si>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</si>
  <si>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</si>
  <si>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</si>
  <si>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</si>
  <si>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</si>
  <si>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</si>
  <si>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</si>
  <si>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</si>
  <si>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</si>
  <si>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</si>
  <si>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</si>
  <si>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</si>
  <si>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</si>
  <si>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</si>
  <si>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</si>
  <si>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</si>
  <si>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</si>
  <si>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</si>
  <si>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</si>
  <si>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</si>
  <si>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</si>
  <si>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</si>
  <si>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</si>
  <si>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</si>
  <si>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</si>
  <si>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</si>
  <si>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</si>
  <si>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</si>
  <si>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</si>
  <si>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</si>
  <si>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</si>
  <si>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</si>
  <si>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</si>
  <si>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</si>
  <si>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</si>
  <si>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</si>
  <si>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</si>
  <si>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</si>
  <si>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</si>
  <si>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</si>
  <si>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</si>
  <si>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</si>
  <si>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</si>
  <si>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</si>
  <si>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</si>
  <si>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</si>
  <si>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</si>
  <si>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</si>
  <si>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</si>
  <si>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</si>
  <si>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</si>
  <si>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</si>
  <si>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</si>
  <si>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</si>
  <si>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</si>
  <si>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</si>
  <si>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</si>
  <si>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</si>
  <si>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</si>
  <si>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</si>
  <si>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</si>
  <si>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</si>
  <si>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</si>
  <si>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</si>
  <si>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</si>
  <si>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</si>
  <si>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</si>
  <si>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</si>
  <si>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</si>
  <si>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</si>
  <si>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</si>
  <si>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</si>
  <si>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</si>
  <si>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</si>
  <si>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</si>
  <si>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</si>
  <si>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</si>
  <si>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</si>
  <si>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</si>
  <si>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</si>
  <si>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</si>
  <si>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</si>
  <si>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</si>
  <si>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</si>
  <si>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</si>
  <si>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</si>
  <si>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</si>
  <si>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</si>
  <si>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</si>
  <si>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</si>
  <si>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</si>
  <si>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</si>
  <si>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</si>
  <si>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</si>
  <si>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</si>
  <si>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</si>
  <si>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</si>
  <si>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</si>
  <si>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</si>
  <si>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</si>
  <si>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</si>
  <si>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</si>
  <si>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</si>
  <si>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</si>
  <si>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</si>
  <si>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</si>
  <si>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</si>
  <si>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</si>
  <si>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</si>
  <si>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</si>
  <si>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</si>
  <si>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</si>
  <si>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</si>
  <si>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</si>
  <si>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</si>
  <si>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</si>
  <si>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</si>
  <si>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</si>
  <si>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</si>
  <si>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</si>
  <si>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</si>
  <si>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</si>
  <si>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</si>
  <si>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</si>
  <si>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</si>
  <si>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</si>
  <si>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</si>
  <si>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</si>
  <si>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</si>
  <si>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</si>
  <si>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</si>
  <si>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</si>
  <si>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</si>
  <si>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</si>
  <si>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</si>
  <si>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</si>
  <si>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</si>
  <si>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</si>
  <si>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</si>
  <si>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</si>
  <si>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</si>
  <si>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</si>
  <si>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</si>
  <si>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</si>
  <si>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</si>
  <si>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</si>
  <si>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</si>
  <si>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</si>
  <si>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</si>
  <si>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</si>
  <si>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</si>
  <si>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</si>
  <si>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</si>
  <si>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</si>
  <si>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</si>
  <si>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</si>
  <si>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</si>
  <si>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</si>
  <si>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</si>
  <si>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</si>
  <si>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</si>
  <si>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</si>
  <si>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</si>
  <si>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</si>
  <si>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</si>
  <si>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</si>
  <si>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</si>
  <si>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</si>
  <si>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</si>
  <si>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</si>
  <si>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</si>
  <si>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</si>
  <si>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</si>
  <si>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</si>
  <si>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</si>
  <si>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</si>
  <si>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</si>
  <si>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</si>
  <si>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</si>
  <si>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</si>
  <si>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</si>
  <si>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</si>
  <si>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</si>
  <si>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</si>
  <si>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</si>
  <si>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</si>
  <si>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</si>
  <si>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</si>
  <si>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</si>
  <si>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</si>
  <si>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</si>
  <si>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</si>
  <si>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</si>
  <si>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</si>
  <si>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</si>
  <si>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</si>
  <si>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</si>
  <si>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</si>
  <si>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</si>
  <si>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</si>
  <si>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</si>
  <si>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</si>
  <si>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</si>
  <si>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</si>
  <si>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</si>
  <si>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</si>
  <si>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</si>
  <si>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</si>
  <si>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</si>
  <si>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</si>
  <si>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</si>
  <si>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</si>
  <si>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</si>
  <si>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</si>
  <si>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</si>
  <si>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</si>
  <si>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</si>
  <si>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</si>
  <si>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</si>
  <si>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</si>
  <si>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</si>
  <si>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</si>
  <si>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</si>
  <si>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</si>
  <si>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</si>
  <si>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</si>
  <si>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</si>
  <si>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</si>
  <si>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</si>
  <si>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</si>
  <si>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</si>
  <si>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</si>
  <si>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</si>
  <si>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</si>
  <si>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</si>
  <si>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</si>
  <si>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</si>
  <si>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</si>
  <si>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</si>
  <si>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</si>
  <si>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</si>
  <si>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</si>
  <si>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</si>
  <si>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</si>
  <si>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</si>
  <si>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</si>
  <si>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</si>
  <si>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</si>
  <si>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</si>
  <si>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</si>
  <si>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</si>
  <si>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</si>
  <si>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</si>
  <si>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</si>
  <si>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</si>
  <si>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</si>
  <si>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</si>
  <si>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</si>
  <si>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</si>
  <si>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</si>
  <si>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</si>
  <si>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</si>
  <si>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</si>
  <si>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</si>
  <si>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</si>
  <si>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</si>
  <si>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</si>
  <si>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</si>
  <si>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</si>
  <si>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</si>
  <si>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</si>
  <si>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</si>
  <si>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</si>
  <si>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</si>
  <si>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</si>
  <si>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</si>
  <si>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</si>
  <si>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</si>
  <si>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</si>
  <si>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</si>
  <si>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</si>
  <si>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</si>
  <si>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</si>
  <si>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</si>
  <si>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</si>
  <si>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</si>
  <si>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</si>
  <si>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</si>
  <si>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</si>
  <si>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</si>
  <si>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</si>
  <si>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</si>
  <si>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</si>
  <si>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</si>
  <si>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</si>
  <si>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</si>
  <si>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</si>
  <si>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</si>
  <si>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</si>
  <si>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</si>
  <si>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</si>
  <si>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</si>
  <si>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</si>
  <si>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</si>
  <si>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</si>
  <si>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</si>
  <si>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</si>
  <si>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</si>
  <si>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</si>
  <si>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</si>
  <si>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</si>
  <si>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</si>
  <si>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</si>
  <si>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</si>
  <si>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</si>
  <si>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</si>
  <si>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</si>
  <si>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</si>
  <si>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</si>
  <si>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</si>
  <si>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</si>
  <si>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</si>
  <si>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</si>
  <si>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</si>
  <si>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</si>
  <si>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</si>
  <si>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</si>
  <si>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</si>
  <si>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</si>
  <si>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</si>
  <si>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</si>
  <si>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</si>
  <si>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</si>
  <si>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</si>
  <si>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</si>
  <si>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</si>
  <si>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</si>
  <si>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</si>
  <si>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</si>
  <si>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</si>
  <si>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</si>
  <si>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</si>
  <si>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</si>
  <si>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</si>
  <si>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</si>
  <si>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</si>
  <si>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</si>
  <si>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</si>
  <si>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</si>
  <si>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</si>
  <si>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</si>
  <si>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</si>
  <si>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</si>
  <si>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</si>
  <si>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</si>
  <si>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</si>
  <si>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</si>
  <si>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</si>
  <si>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</si>
  <si>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</si>
  <si>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</si>
  <si>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</si>
  <si>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</si>
  <si>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</si>
  <si>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</si>
  <si>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</si>
  <si>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</si>
  <si>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</si>
  <si>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</si>
  <si>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</si>
  <si>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</si>
  <si>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</si>
  <si>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</si>
  <si>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</si>
  <si>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</si>
  <si>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</si>
  <si>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</si>
  <si>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</si>
  <si>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</si>
  <si>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</si>
  <si>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</si>
  <si>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</si>
  <si>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</si>
  <si>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</si>
  <si>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</si>
  <si>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</si>
  <si>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</si>
  <si>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</si>
  <si>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</si>
  <si>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</si>
  <si>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</si>
  <si>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</si>
  <si>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</si>
  <si>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</si>
  <si>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</si>
  <si>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</si>
  <si>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</si>
  <si>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</si>
  <si>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</si>
  <si>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</si>
  <si>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</si>
  <si>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</si>
  <si>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</si>
  <si>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</si>
  <si>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</si>
  <si>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</si>
  <si>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</si>
  <si>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</si>
  <si>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</si>
  <si>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</si>
  <si>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</si>
  <si>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</si>
  <si>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</si>
  <si>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</si>
  <si>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</si>
  <si>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</si>
  <si>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</si>
  <si>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</si>
  <si>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</si>
  <si>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</si>
  <si>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</si>
  <si>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</si>
  <si>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</si>
  <si>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</si>
  <si>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</si>
  <si>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</si>
  <si>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</si>
  <si>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</si>
  <si>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</si>
  <si>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</si>
  <si>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</si>
  <si>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</si>
  <si>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</si>
  <si>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</si>
  <si>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</si>
  <si>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</si>
  <si>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</si>
  <si>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</si>
  <si>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</si>
  <si>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</si>
  <si>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</si>
  <si>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</si>
  <si>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</si>
  <si>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</si>
  <si>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</si>
  <si>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</si>
  <si>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</si>
  <si>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</si>
  <si>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</si>
  <si>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</si>
  <si>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</si>
  <si>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</si>
  <si>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</si>
  <si>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</si>
  <si>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</si>
  <si>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</si>
  <si>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</si>
  <si>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</si>
  <si>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</si>
  <si>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</si>
  <si>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</si>
  <si>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</si>
  <si>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</si>
  <si>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</si>
  <si>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</si>
  <si>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</si>
  <si>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</si>
  <si>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</si>
  <si>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</si>
  <si>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</si>
  <si>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</si>
  <si>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</si>
  <si>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</si>
  <si>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</si>
  <si>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</si>
  <si>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</si>
  <si>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</si>
  <si>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</si>
  <si>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</si>
  <si>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</si>
  <si>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</si>
  <si>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</si>
  <si>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</si>
  <si>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</si>
  <si>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</si>
  <si>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</si>
  <si>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</si>
  <si>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</si>
  <si>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</si>
  <si>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</si>
  <si>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</si>
  <si>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</si>
  <si>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</si>
  <si>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</si>
  <si>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</si>
  <si>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</si>
  <si>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</si>
  <si>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</si>
  <si>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</si>
  <si>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</si>
  <si>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</si>
  <si>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</si>
  <si>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</si>
  <si>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</si>
  <si>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</si>
  <si>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</si>
  <si>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</si>
  <si>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</si>
  <si>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</si>
  <si>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</si>
  <si>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</si>
  <si>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</si>
  <si>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</si>
  <si>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</si>
  <si>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</si>
  <si>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</si>
  <si>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</si>
  <si>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</si>
  <si>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</si>
  <si>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</si>
  <si>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</si>
  <si>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</si>
  <si>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</si>
  <si>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</si>
  <si>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</si>
  <si>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</si>
  <si>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</si>
  <si>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</si>
  <si>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</si>
  <si>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</si>
  <si>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</si>
  <si>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</si>
  <si>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</si>
  <si>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</si>
  <si>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</si>
  <si>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</si>
  <si>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</si>
  <si>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</si>
  <si>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</si>
  <si>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</si>
  <si>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</si>
  <si>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</si>
  <si>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</si>
  <si>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</si>
  <si>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</si>
  <si>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</si>
  <si>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</si>
  <si>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</si>
  <si>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</si>
  <si>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</si>
  <si>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</si>
  <si>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</si>
  <si>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</si>
  <si>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</si>
  <si>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</si>
  <si>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</si>
  <si>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</si>
  <si>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</si>
  <si>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</si>
  <si>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</si>
  <si>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</si>
  <si>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</si>
  <si>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</si>
  <si>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</si>
  <si>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</si>
  <si>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</si>
  <si>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</si>
  <si>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</si>
  <si>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</si>
  <si>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</si>
  <si>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</si>
  <si>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</si>
  <si>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</si>
  <si>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</si>
  <si>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</si>
  <si>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</si>
  <si>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</si>
  <si>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</si>
  <si>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</si>
  <si>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</si>
  <si>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</si>
  <si>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</si>
  <si>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</si>
  <si>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</si>
  <si>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</si>
  <si>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</si>
  <si>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</si>
  <si>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</si>
  <si>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</si>
  <si>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</si>
  <si>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</si>
  <si>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</si>
  <si>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</si>
  <si>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</si>
  <si>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</si>
  <si>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</si>
  <si>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</si>
  <si>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</si>
  <si>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</si>
  <si>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</si>
  <si>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</si>
  <si>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</si>
  <si>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</si>
  <si>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</si>
  <si>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</si>
  <si>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</si>
  <si>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</si>
  <si>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</si>
  <si>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</si>
  <si>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</si>
  <si>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</si>
  <si>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</si>
  <si>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</si>
  <si>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</si>
  <si>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</si>
  <si>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</si>
  <si>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</si>
  <si>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</si>
  <si>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</si>
  <si>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</si>
  <si>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</si>
  <si>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</si>
  <si>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</si>
  <si>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</si>
  <si>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</si>
  <si>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</si>
  <si>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</si>
  <si>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</si>
  <si>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</si>
  <si>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</si>
  <si>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</si>
  <si>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</si>
  <si>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</si>
  <si>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</si>
  <si>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</si>
  <si>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</si>
  <si>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</si>
  <si>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</si>
  <si>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</si>
  <si>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</si>
  <si>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</si>
  <si>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</si>
  <si>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</si>
  <si>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</si>
  <si>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</si>
  <si>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</si>
  <si>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</si>
  <si>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</si>
  <si>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</si>
  <si>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</si>
  <si>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</si>
  <si>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</si>
  <si>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</si>
  <si>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</si>
  <si>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</si>
  <si>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</si>
  <si>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</si>
  <si>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</si>
  <si>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</si>
  <si>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</si>
  <si>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</si>
  <si>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</si>
  <si>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</si>
  <si>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</si>
  <si>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</si>
  <si>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</si>
  <si>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</si>
  <si>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</si>
  <si>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</si>
  <si>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</si>
  <si>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</si>
  <si>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</si>
  <si>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</si>
  <si>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</si>
  <si>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</si>
  <si>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</si>
  <si>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</si>
  <si>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</si>
  <si>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</si>
  <si>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</si>
  <si>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</si>
  <si>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</si>
  <si>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</si>
  <si>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</si>
  <si>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</si>
  <si>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</si>
  <si>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</si>
  <si>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</si>
  <si>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</si>
  <si>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</si>
  <si>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</si>
  <si>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</si>
  <si>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</si>
  <si>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</si>
  <si>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</si>
  <si>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</si>
  <si>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</si>
  <si>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</si>
  <si>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</si>
  <si>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</si>
  <si>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</si>
  <si>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</si>
  <si>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</si>
  <si>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</si>
  <si>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</si>
  <si>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</si>
  <si>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</si>
  <si>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</si>
  <si>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</si>
  <si>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</si>
  <si>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</si>
  <si>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</si>
  <si>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</si>
  <si>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</si>
  <si>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</si>
  <si>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</si>
  <si>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</si>
  <si>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</si>
  <si>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</si>
  <si>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</si>
  <si>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</si>
  <si>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</si>
  <si>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</si>
  <si>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</si>
  <si>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</si>
  <si>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</si>
  <si>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</si>
  <si>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</si>
  <si>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</si>
  <si>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</si>
  <si>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</si>
  <si>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</si>
  <si>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</si>
  <si>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</si>
  <si>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</si>
  <si>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</si>
  <si>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</si>
  <si>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</si>
  <si>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</si>
  <si>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</si>
  <si>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</si>
  <si>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</si>
  <si>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</si>
  <si>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</si>
  <si>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</si>
  <si>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</si>
  <si>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</si>
  <si>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</si>
  <si>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</si>
  <si>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</si>
  <si>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</si>
  <si>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</si>
  <si>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</si>
  <si>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</si>
  <si>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</si>
  <si>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</si>
  <si>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</si>
  <si>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</si>
  <si>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</si>
  <si>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</si>
  <si>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</si>
  <si>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</si>
  <si>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</si>
  <si>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</si>
  <si>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</si>
  <si>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</si>
  <si>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</si>
  <si>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</si>
  <si>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</si>
  <si>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</si>
  <si>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</si>
  <si>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</si>
  <si>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</si>
  <si>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</si>
  <si>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</si>
  <si>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</si>
  <si>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</si>
  <si>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</si>
  <si>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</si>
  <si>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</si>
  <si>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</si>
  <si>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</si>
  <si>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</si>
  <si>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</si>
  <si>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</si>
  <si>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</si>
  <si>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</si>
  <si>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</si>
  <si>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</si>
  <si>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</si>
  <si>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</si>
  <si>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</si>
  <si>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</si>
  <si>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</si>
  <si>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</si>
  <si>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</si>
  <si>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</si>
  <si>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</si>
  <si>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</si>
  <si>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</si>
  <si>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</si>
  <si>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</si>
  <si>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</si>
  <si>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</si>
  <si>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</si>
  <si>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</si>
  <si>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</si>
  <si>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</si>
  <si>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</si>
  <si>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</si>
  <si>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</si>
  <si>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</si>
  <si>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</si>
  <si>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</si>
  <si>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</si>
  <si>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</si>
  <si>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</si>
  <si>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</si>
  <si>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</si>
  <si>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</si>
  <si>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</si>
  <si>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</si>
  <si>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</si>
  <si>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</si>
  <si>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</si>
  <si>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</si>
  <si>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</si>
  <si>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</si>
  <si>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</si>
  <si>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</si>
  <si>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</si>
  <si>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</si>
  <si>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</si>
  <si>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</si>
  <si>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</si>
  <si>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</si>
  <si>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</si>
  <si>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</si>
  <si>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</si>
  <si>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</si>
  <si>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</si>
  <si>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</si>
  <si>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</si>
  <si>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</si>
  <si>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</si>
  <si>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</si>
  <si>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</si>
  <si>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</si>
  <si>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</si>
  <si>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</si>
  <si>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</si>
  <si>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</si>
  <si>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</si>
  <si>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</si>
  <si>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</si>
  <si>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</si>
  <si>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</si>
  <si>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</si>
  <si>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</si>
  <si>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</si>
  <si>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</si>
  <si>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</si>
  <si>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</si>
  <si>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</si>
  <si>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</si>
  <si>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</si>
  <si>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</si>
  <si>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</si>
  <si>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</si>
  <si>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</si>
  <si>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</si>
  <si>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</si>
  <si>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</si>
  <si>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</si>
  <si>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</si>
  <si>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</si>
  <si>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</si>
  <si>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</si>
  <si>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</si>
  <si>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</si>
  <si>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</si>
  <si>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</si>
  <si>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</si>
  <si>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</si>
  <si>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</si>
  <si>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</si>
  <si>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</si>
  <si>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</si>
  <si>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</si>
  <si>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</si>
  <si>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</si>
  <si>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</si>
  <si>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</si>
  <si>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</si>
  <si>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</si>
  <si>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</si>
  <si>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</si>
  <si>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</si>
  <si>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</si>
  <si>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</si>
  <si>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</si>
  <si>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</si>
  <si>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</si>
  <si>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</si>
  <si>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</si>
  <si>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</si>
  <si>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</si>
  <si>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</si>
  <si>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</si>
  <si>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</si>
  <si>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</si>
  <si>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</si>
  <si>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</si>
  <si>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</si>
  <si>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</si>
  <si>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</si>
  <si>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</si>
  <si>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</si>
  <si>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</si>
  <si>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</si>
  <si>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</si>
  <si>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</si>
  <si>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</si>
  <si>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</si>
  <si>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</si>
  <si>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</si>
  <si>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</si>
  <si>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</si>
  <si>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</si>
  <si>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</si>
  <si>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</si>
  <si>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</si>
  <si>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</si>
  <si>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</si>
  <si>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</si>
  <si>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</si>
  <si>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</si>
  <si>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</si>
  <si>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</si>
  <si>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</si>
  <si>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</si>
  <si>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</si>
  <si>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</si>
  <si>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</si>
  <si>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</si>
  <si>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</si>
  <si>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</si>
  <si>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</si>
  <si>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</si>
  <si>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</si>
  <si>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</si>
  <si>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</si>
  <si>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</si>
  <si>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</si>
  <si>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</si>
  <si>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</si>
  <si>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</si>
  <si>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</si>
  <si>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</si>
  <si>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</si>
  <si>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</si>
  <si>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</si>
  <si>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</si>
  <si>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</si>
  <si>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</si>
  <si>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</si>
  <si>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</si>
  <si>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</si>
  <si>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</si>
  <si>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</si>
  <si>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</si>
  <si>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</si>
  <si>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</si>
  <si>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</si>
  <si>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</si>
  <si>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</si>
  <si>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</si>
  <si>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</si>
  <si>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</si>
  <si>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</si>
  <si>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</si>
  <si>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</si>
  <si>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</si>
  <si>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</si>
  <si>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</si>
  <si>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</si>
  <si>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</si>
  <si>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</si>
  <si>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</si>
  <si>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</si>
  <si>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</si>
  <si>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</si>
  <si>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</si>
  <si>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</si>
  <si>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</si>
  <si>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</si>
  <si>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</si>
  <si>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</si>
  <si>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</si>
  <si>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</si>
  <si>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</si>
  <si>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</si>
  <si>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</si>
  <si>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</si>
  <si>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</si>
  <si>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</si>
  <si>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</si>
  <si>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</si>
  <si>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</si>
  <si>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</si>
  <si>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</si>
  <si>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</si>
  <si>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</si>
  <si>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</si>
  <si>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</si>
  <si>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</si>
  <si>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</si>
  <si>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</si>
  <si>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</si>
  <si>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</si>
  <si>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</si>
  <si>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</si>
  <si>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</si>
  <si>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</si>
  <si>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</si>
  <si>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</si>
  <si>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</si>
  <si>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</si>
  <si>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</si>
  <si>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</si>
  <si>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</si>
  <si>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</si>
  <si>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</si>
  <si>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</si>
  <si>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</si>
  <si>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</si>
  <si>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</si>
  <si>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</si>
  <si>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</si>
  <si>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</si>
  <si>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</si>
  <si>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</si>
  <si>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</si>
  <si>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</si>
  <si>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</si>
  <si>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</si>
  <si>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</si>
  <si>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</si>
  <si>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</si>
  <si>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</si>
  <si>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</si>
  <si>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</si>
  <si>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</si>
  <si>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</si>
  <si>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</si>
  <si>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</si>
  <si>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</si>
  <si>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</si>
  <si>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</si>
  <si>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</si>
  <si>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</si>
  <si>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</si>
  <si>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</si>
  <si>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</si>
  <si>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</si>
  <si>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</si>
  <si>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</si>
  <si>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</si>
  <si>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</si>
  <si>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</si>
  <si>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</si>
  <si>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</si>
  <si>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</si>
  <si>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</si>
  <si>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</si>
  <si>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</si>
  <si>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</si>
  <si>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</si>
  <si>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</si>
  <si>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</si>
  <si>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</si>
  <si>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</si>
  <si>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</si>
  <si>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</si>
  <si>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</si>
  <si>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</si>
  <si>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</si>
  <si>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</si>
  <si>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</si>
  <si>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</si>
  <si>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</si>
  <si>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</si>
  <si>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</si>
  <si>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</si>
  <si>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</si>
  <si>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</si>
  <si>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</si>
  <si>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</si>
  <si>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</si>
  <si>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</si>
  <si>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</si>
  <si>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</si>
  <si>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</si>
  <si>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</si>
  <si>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</si>
  <si>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</si>
  <si>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</si>
  <si>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</si>
  <si>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</si>
  <si>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</si>
  <si>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</si>
  <si>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</si>
  <si>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</si>
  <si>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</si>
  <si>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</si>
  <si>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</si>
  <si>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</si>
  <si>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</si>
  <si>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</si>
  <si>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</si>
  <si>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</si>
  <si>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</si>
  <si>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</si>
  <si>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</si>
  <si>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</si>
  <si>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</si>
  <si>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</si>
  <si>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</si>
  <si>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</si>
  <si>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</si>
  <si>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</si>
  <si>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</si>
  <si>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</si>
  <si>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</si>
  <si>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</si>
  <si>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</si>
  <si>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</si>
  <si>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</si>
  <si>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</si>
  <si>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</si>
  <si>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</si>
  <si>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</si>
  <si>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</si>
  <si>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</si>
  <si>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</si>
  <si>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</si>
  <si>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</si>
  <si>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</si>
  <si>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</si>
  <si>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</si>
  <si>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</si>
  <si>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</si>
  <si>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</si>
  <si>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</si>
  <si>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</si>
  <si>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</si>
  <si>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</si>
  <si>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</si>
  <si>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</si>
  <si>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</si>
  <si>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</si>
  <si>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</si>
  <si>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</si>
  <si>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</si>
  <si>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</si>
  <si>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</si>
  <si>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</si>
  <si>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</si>
  <si>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</si>
  <si>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</si>
  <si>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</si>
  <si>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</si>
  <si>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</si>
  <si>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</si>
  <si>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</si>
  <si>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</si>
  <si>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</si>
  <si>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</si>
  <si>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</si>
  <si>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</si>
  <si>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</si>
  <si>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</si>
  <si>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</si>
  <si>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</si>
  <si>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</si>
  <si>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</si>
  <si>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</si>
  <si>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</si>
  <si>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</si>
  <si>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</si>
  <si>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</si>
  <si>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</si>
  <si>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</si>
  <si>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</si>
  <si>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</si>
  <si>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</si>
  <si>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</si>
  <si>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</si>
  <si>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</si>
  <si>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</si>
  <si>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</si>
  <si>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</si>
  <si>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</si>
  <si>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</si>
  <si>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</si>
  <si>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</si>
  <si>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</si>
  <si>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</si>
  <si>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</si>
  <si>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</si>
  <si>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</si>
  <si>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</si>
  <si>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</si>
  <si>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</si>
  <si>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</si>
  <si>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</si>
  <si>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</si>
  <si>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</si>
  <si>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</si>
  <si>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</si>
  <si>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</si>
  <si>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</si>
  <si>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</si>
  <si>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</si>
  <si>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</si>
  <si>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</si>
  <si>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</si>
  <si>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</si>
  <si>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</si>
  <si>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</si>
  <si>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</si>
  <si>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</si>
  <si>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</si>
  <si>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</si>
  <si>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</si>
  <si>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</si>
  <si>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</si>
  <si>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</si>
  <si>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</si>
  <si>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</si>
  <si>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</si>
  <si>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</si>
  <si>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</si>
  <si>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</si>
  <si>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</si>
  <si>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</si>
  <si>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</si>
  <si>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</si>
  <si>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</si>
  <si>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</si>
  <si>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</si>
  <si>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</si>
  <si>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</si>
  <si>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</si>
  <si>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</si>
  <si>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</si>
  <si>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</si>
  <si>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</si>
  <si>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</si>
  <si>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</si>
  <si>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</si>
  <si>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</si>
  <si>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</si>
  <si>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</si>
  <si>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</si>
  <si>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</si>
  <si>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</si>
  <si>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</si>
  <si>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</si>
  <si>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</si>
  <si>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</si>
  <si>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</si>
  <si>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</si>
  <si>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</si>
  <si>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</si>
  <si>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</si>
  <si>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</si>
  <si>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</si>
  <si>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</si>
  <si>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</si>
  <si>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</si>
  <si>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</si>
  <si>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</si>
  <si>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</si>
  <si>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</si>
  <si>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</si>
  <si>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</si>
  <si>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</si>
  <si>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</si>
  <si>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</si>
  <si>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</si>
  <si>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</si>
  <si>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</si>
  <si>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</si>
  <si>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</si>
  <si>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</si>
  <si>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</si>
  <si>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</si>
  <si>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</si>
  <si>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</si>
  <si>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</si>
  <si>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</si>
  <si>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</si>
  <si>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</si>
  <si>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</si>
  <si>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</si>
  <si>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</si>
  <si>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</si>
  <si>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</si>
  <si>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</si>
  <si>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</si>
  <si>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</si>
  <si>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</si>
  <si>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</si>
  <si>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</si>
  <si>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</si>
  <si>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</si>
  <si>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</si>
  <si>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</si>
  <si>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</si>
  <si>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</si>
  <si>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</si>
  <si>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</si>
  <si>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</si>
  <si>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</si>
  <si>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</si>
  <si>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</si>
  <si>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</si>
  <si>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</si>
  <si>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</si>
  <si>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</si>
  <si>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</si>
  <si>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</si>
  <si>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</si>
  <si>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</si>
  <si>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</si>
  <si>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</si>
  <si>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</si>
  <si>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</si>
  <si>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</si>
  <si>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</si>
  <si>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</si>
  <si>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</si>
  <si>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</si>
  <si>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</si>
  <si>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</si>
  <si>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</si>
  <si>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</si>
  <si>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</si>
  <si>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</si>
  <si>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</si>
  <si>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</si>
  <si>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</si>
  <si>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</si>
  <si>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</si>
  <si>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</si>
  <si>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</si>
  <si>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</si>
  <si>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</si>
  <si>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</si>
  <si>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</si>
  <si>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</si>
  <si>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</si>
  <si>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</si>
  <si>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</si>
  <si>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</si>
  <si>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</si>
  <si>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</si>
  <si>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</si>
  <si>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</si>
  <si>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</si>
  <si>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</si>
  <si>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</si>
  <si>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</si>
  <si>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</si>
  <si>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</si>
  <si>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</si>
  <si>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</si>
  <si>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</si>
  <si>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</si>
  <si>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</si>
  <si>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</si>
  <si>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</si>
  <si>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</si>
  <si>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</si>
  <si>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</si>
  <si>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</si>
  <si>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</si>
  <si>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</si>
  <si>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</si>
  <si>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</si>
  <si>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</si>
  <si>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</si>
  <si>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</si>
  <si>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</si>
  <si>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</si>
  <si>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</si>
  <si>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</si>
  <si>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</si>
  <si>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</si>
  <si>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</si>
  <si>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</si>
  <si>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</si>
  <si>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</si>
  <si>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</si>
  <si>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</si>
  <si>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</si>
  <si>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</si>
  <si>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</si>
  <si>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</si>
  <si>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</si>
  <si>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</si>
  <si>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</si>
  <si>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</si>
  <si>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</si>
  <si>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</si>
  <si>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</si>
  <si>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</si>
  <si>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</si>
  <si>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</si>
  <si>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</si>
  <si>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</si>
  <si>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</si>
  <si>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</si>
  <si>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</si>
  <si>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</si>
  <si>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</si>
  <si>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</si>
  <si>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</si>
  <si>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</si>
  <si>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</si>
  <si>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</si>
  <si>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</si>
  <si>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</si>
  <si>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</si>
  <si>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</si>
  <si>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</si>
  <si>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</si>
  <si>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</si>
  <si>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</si>
  <si>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</si>
  <si>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</si>
  <si>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</si>
  <si>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</si>
  <si>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</si>
  <si>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</si>
  <si>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</si>
  <si>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</si>
  <si>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</si>
  <si>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</si>
  <si>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</si>
  <si>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</si>
  <si>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</si>
  <si>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</si>
  <si>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</si>
  <si>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</si>
  <si>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</si>
  <si>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</si>
  <si>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</si>
  <si>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</si>
  <si>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</si>
  <si>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</si>
  <si>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</si>
  <si>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</si>
  <si>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</si>
  <si>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</si>
  <si>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</si>
  <si>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</si>
  <si>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</si>
  <si>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</si>
  <si>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</si>
  <si>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</si>
  <si>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</si>
  <si>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</si>
  <si>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</si>
  <si>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</si>
  <si>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</si>
  <si>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</si>
  <si>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</si>
  <si>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</si>
  <si>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</si>
  <si>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</si>
  <si>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</si>
  <si>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</si>
  <si>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</si>
  <si>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</si>
  <si>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</si>
  <si>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</si>
  <si>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</si>
  <si>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</si>
  <si>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</si>
  <si>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</si>
  <si>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</si>
  <si>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</si>
  <si>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</si>
  <si>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</si>
  <si>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</si>
  <si>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</si>
  <si>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</si>
  <si>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</si>
  <si>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</si>
  <si>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</si>
  <si>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</si>
  <si>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</si>
  <si>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</si>
  <si>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</si>
  <si>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</si>
  <si>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</si>
  <si>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</si>
  <si>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</si>
  <si>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</si>
  <si>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</si>
  <si>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</si>
  <si>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</si>
  <si>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</si>
  <si>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</si>
  <si>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</si>
  <si>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</si>
  <si>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</si>
  <si>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</si>
  <si>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</si>
  <si>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</si>
  <si>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</si>
  <si>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</si>
  <si>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</si>
  <si>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</si>
  <si>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</si>
  <si>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</si>
  <si>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</si>
  <si>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</si>
  <si>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</si>
  <si>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</si>
  <si>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</si>
  <si>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</si>
  <si>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</si>
  <si>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</si>
  <si>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</si>
  <si>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</si>
  <si>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</si>
  <si>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</si>
  <si>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</si>
  <si>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</si>
  <si>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</si>
  <si>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</si>
  <si>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</si>
  <si>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</si>
  <si>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</si>
  <si>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</si>
  <si>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</si>
  <si>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</si>
  <si>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</si>
  <si>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</si>
  <si>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</si>
  <si>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</si>
  <si>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</si>
  <si>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</si>
  <si>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</si>
  <si>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</si>
  <si>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</si>
  <si>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</si>
  <si>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</si>
  <si>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</si>
  <si>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</si>
  <si>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</si>
  <si>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</si>
  <si>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</si>
  <si>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</si>
  <si>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</si>
  <si>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</si>
  <si>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</si>
  <si>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</si>
  <si>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</si>
  <si>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</si>
  <si>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</si>
  <si>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</si>
  <si>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</si>
  <si>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</si>
  <si>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</si>
  <si>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</si>
  <si>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</si>
  <si>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</si>
  <si>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</si>
  <si>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</si>
  <si>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</si>
  <si>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</si>
  <si>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</si>
  <si>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</si>
  <si>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</si>
  <si>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</si>
  <si>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</si>
  <si>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</si>
  <si>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</si>
  <si>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</si>
  <si>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</si>
  <si>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</si>
  <si>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</si>
  <si>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</si>
  <si>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</si>
  <si>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</si>
  <si>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</si>
  <si>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</si>
  <si>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</si>
  <si>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</si>
  <si>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</si>
  <si>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</si>
  <si>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</si>
  <si>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</si>
  <si>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</si>
  <si>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</si>
  <si>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</si>
  <si>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</si>
  <si>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</si>
  <si>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</si>
  <si>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</si>
  <si>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</si>
  <si>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</si>
  <si>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</si>
  <si>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</si>
  <si>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</si>
  <si>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</si>
  <si>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</si>
  <si>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</si>
  <si>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</si>
  <si>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</si>
  <si>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</si>
  <si>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</si>
  <si>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</si>
  <si>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</si>
  <si>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</si>
  <si>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</si>
  <si>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</si>
  <si>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</si>
  <si>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</si>
  <si>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</si>
  <si>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</si>
  <si>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</si>
  <si>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</si>
  <si>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</si>
  <si>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</si>
  <si>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</si>
  <si>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</si>
  <si>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</si>
  <si>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</si>
  <si>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</si>
  <si>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</si>
  <si>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</si>
  <si>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</si>
  <si>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</si>
  <si>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</si>
  <si>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</si>
  <si>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</si>
  <si>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</si>
  <si>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</si>
  <si>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</si>
  <si>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</si>
  <si>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</si>
  <si>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</si>
  <si>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</si>
  <si>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</si>
  <si>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</si>
  <si>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</si>
  <si>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</si>
  <si>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</si>
  <si>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</si>
  <si>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</si>
  <si>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</si>
  <si>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</si>
  <si>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</si>
  <si>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</si>
  <si>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</si>
  <si>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</si>
  <si>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</si>
  <si>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</si>
  <si>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</si>
  <si>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</si>
  <si>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</si>
  <si>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</si>
  <si>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</si>
  <si>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</si>
  <si>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</si>
  <si>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</si>
  <si>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</si>
  <si>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</si>
  <si>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</si>
  <si>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</si>
  <si>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</si>
  <si>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</si>
  <si>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</si>
  <si>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</si>
  <si>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</si>
  <si>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</si>
  <si>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</si>
  <si>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</si>
  <si>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</si>
  <si>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</si>
  <si>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</si>
  <si>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</si>
  <si>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</si>
  <si>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</si>
  <si>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</si>
  <si>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</si>
  <si>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</si>
  <si>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</si>
  <si>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</si>
  <si>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</si>
  <si>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</si>
  <si>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</si>
  <si>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</si>
  <si>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</si>
  <si>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</si>
  <si>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</si>
  <si>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</si>
  <si>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</si>
  <si>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</si>
  <si>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</si>
  <si>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</si>
  <si>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</si>
  <si>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</si>
  <si>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</si>
  <si>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</si>
  <si>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</si>
  <si>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</si>
  <si>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</si>
  <si>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</si>
  <si>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</si>
  <si>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</si>
  <si>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</si>
  <si>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</si>
  <si>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</si>
  <si>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</si>
  <si>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</si>
  <si>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</si>
  <si>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</si>
  <si>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</si>
  <si>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</si>
  <si>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</si>
  <si>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</si>
  <si>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</si>
  <si>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</si>
  <si>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</si>
  <si>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</si>
  <si>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</si>
  <si>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</si>
  <si>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</si>
  <si>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</si>
  <si>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</si>
  <si>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</si>
  <si>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</si>
  <si>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</si>
  <si>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</si>
  <si>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</si>
  <si>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</si>
  <si>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</si>
  <si>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</si>
  <si>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</si>
  <si>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</si>
  <si>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</si>
  <si>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</si>
  <si>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</si>
  <si>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</si>
  <si>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</si>
  <si>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</si>
  <si>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</si>
  <si>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</si>
  <si>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</si>
  <si>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</si>
  <si>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</si>
  <si>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</si>
  <si>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</si>
  <si>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</si>
  <si>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</si>
  <si>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</si>
  <si>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</si>
  <si>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</si>
  <si>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</si>
  <si>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</si>
  <si>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</si>
  <si>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</si>
  <si>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</si>
  <si>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</si>
  <si>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</si>
  <si>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</si>
  <si>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</si>
  <si>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</si>
  <si>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</si>
  <si>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</si>
  <si>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</si>
  <si>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</si>
  <si>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</si>
  <si>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</si>
  <si>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</si>
  <si>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</si>
  <si>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</si>
  <si>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</si>
  <si>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</si>
  <si>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</si>
  <si>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</si>
  <si>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</si>
  <si>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</si>
  <si>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</si>
  <si>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</si>
  <si>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</si>
  <si>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</si>
  <si>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</si>
  <si>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</si>
  <si>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</si>
  <si>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</si>
  <si>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</si>
  <si>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</si>
  <si>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</si>
  <si>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</si>
  <si>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</si>
  <si>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</si>
  <si>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</si>
  <si>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</si>
  <si>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</si>
  <si>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</si>
  <si>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</si>
  <si>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</si>
  <si>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</si>
  <si>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</si>
  <si>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</si>
  <si>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</si>
  <si>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</si>
  <si>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</si>
  <si>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</si>
  <si>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</si>
  <si>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</si>
  <si>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</si>
  <si>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</si>
  <si>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</si>
  <si>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</si>
  <si>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</si>
  <si>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</si>
  <si>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</si>
  <si>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</si>
  <si>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</si>
  <si>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</si>
  <si>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</si>
  <si>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</si>
  <si>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</si>
  <si>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</si>
  <si>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</si>
  <si>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</si>
  <si>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</si>
  <si>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</si>
  <si>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</si>
  <si>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</si>
  <si>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</si>
  <si>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</si>
  <si>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</si>
  <si>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</si>
  <si>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</si>
  <si>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</si>
  <si>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</si>
  <si>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</si>
  <si>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</si>
  <si>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</si>
  <si>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</si>
  <si>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</si>
  <si>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</si>
  <si>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</si>
  <si>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</si>
  <si>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</si>
  <si>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</si>
  <si>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</si>
  <si>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</si>
  <si>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</si>
  <si>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</si>
  <si>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</si>
  <si>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</si>
  <si>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</si>
  <si>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</si>
  <si>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</si>
  <si>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</si>
  <si>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</si>
  <si>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</si>
  <si>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</si>
  <si>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</si>
  <si>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</si>
  <si>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</si>
  <si>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</si>
  <si>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</si>
  <si>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</si>
  <si>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</si>
  <si>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</si>
  <si>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</si>
  <si>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</si>
  <si>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</si>
  <si>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</si>
  <si>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</si>
  <si>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</si>
  <si>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</si>
  <si>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</si>
  <si>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</si>
  <si>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</si>
  <si>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</si>
  <si>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</si>
  <si>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</si>
  <si>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</si>
  <si>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</si>
  <si>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</si>
  <si>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</si>
  <si>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</si>
  <si>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</si>
  <si>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</si>
  <si>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</si>
  <si>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</si>
  <si>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</si>
  <si>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</si>
  <si>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</si>
  <si>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</si>
  <si>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</si>
  <si>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</si>
  <si>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</si>
  <si>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</si>
  <si>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</si>
  <si>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</si>
  <si>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</si>
  <si>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</si>
  <si>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</si>
  <si>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</si>
  <si>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</si>
  <si>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</si>
  <si>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</si>
  <si>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</si>
  <si>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</si>
  <si>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</si>
  <si>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</si>
  <si>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</si>
  <si>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</si>
  <si>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</si>
  <si>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</si>
  <si>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</si>
  <si>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</si>
  <si>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</si>
  <si>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</si>
  <si>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</si>
  <si>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</si>
  <si>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</si>
  <si>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</si>
  <si>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</si>
  <si>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</si>
  <si>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</si>
  <si>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</si>
  <si>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</si>
  <si>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</si>
  <si>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</si>
  <si>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</si>
  <si>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</si>
  <si>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</si>
  <si>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</si>
  <si>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</si>
  <si>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</si>
  <si>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</si>
  <si>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</si>
  <si>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</si>
  <si>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</si>
  <si>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</si>
  <si>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</si>
  <si>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</si>
  <si>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</si>
  <si>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</si>
  <si>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</si>
  <si>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</si>
  <si>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</si>
  <si>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</si>
  <si>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</si>
  <si>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</si>
  <si>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</si>
  <si>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</si>
  <si>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</si>
  <si>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</si>
  <si>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</si>
  <si>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</si>
  <si>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</si>
  <si>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</si>
  <si>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</si>
  <si>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</si>
  <si>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</si>
  <si>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</si>
  <si>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</si>
  <si>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</si>
  <si>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</si>
  <si>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</si>
  <si>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</si>
  <si>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</si>
  <si>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</si>
  <si>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</si>
  <si>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</si>
  <si>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</si>
  <si>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</si>
  <si>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</si>
  <si>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</si>
  <si>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</si>
  <si>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</si>
  <si>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</si>
  <si>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</si>
  <si>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</si>
  <si>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</si>
  <si>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</si>
  <si>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</si>
  <si>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</si>
  <si>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</si>
  <si>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</si>
  <si>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</si>
  <si>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</si>
  <si>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</si>
  <si>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</si>
  <si>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</si>
  <si>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</si>
  <si>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</si>
  <si>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</si>
  <si>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</si>
  <si>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</si>
  <si>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</si>
  <si>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</si>
  <si>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</si>
  <si>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</si>
  <si>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</si>
  <si>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</si>
  <si>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</si>
  <si>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</si>
  <si>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</si>
  <si>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</si>
  <si>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</si>
  <si>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</si>
  <si>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</si>
  <si>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</si>
  <si>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</si>
  <si>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</si>
  <si>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</si>
  <si>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</si>
  <si>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</si>
  <si>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</si>
  <si>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</si>
  <si>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</si>
  <si>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</si>
  <si>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</si>
  <si>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</si>
  <si>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</si>
  <si>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</si>
  <si>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</si>
  <si>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</si>
  <si>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</si>
  <si>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</si>
  <si>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</si>
  <si>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</si>
  <si>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</si>
  <si>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</si>
  <si>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</si>
  <si>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</si>
  <si>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</si>
  <si>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</si>
  <si>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</si>
  <si>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</si>
  <si>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</si>
  <si>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</si>
  <si>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</si>
  <si>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</si>
  <si>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</si>
  <si>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</si>
  <si>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</si>
  <si>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</si>
  <si>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</si>
  <si>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</si>
  <si>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</si>
  <si>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</si>
  <si>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</si>
  <si>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</si>
  <si>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</si>
  <si>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</si>
  <si>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</si>
  <si>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</si>
  <si>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</si>
  <si>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</si>
  <si>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</si>
  <si>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</si>
  <si>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</si>
  <si>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</si>
  <si>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</si>
  <si>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</si>
  <si>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</si>
  <si>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</si>
  <si>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</si>
  <si>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</si>
  <si>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</si>
  <si>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</si>
  <si>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</si>
  <si>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</si>
  <si>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</si>
  <si>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</si>
  <si>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</si>
  <si>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</si>
  <si>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</si>
  <si>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</si>
  <si>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</si>
  <si>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</si>
  <si>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</si>
  <si>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</si>
  <si>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</si>
  <si>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</si>
  <si>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</si>
  <si>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</si>
  <si>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</si>
  <si>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</si>
  <si>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</si>
  <si>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</si>
  <si>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</si>
  <si>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</si>
  <si>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</si>
  <si>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</si>
  <si>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</si>
  <si>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</si>
  <si>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</si>
  <si>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</si>
  <si>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</si>
  <si>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</si>
  <si>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</si>
  <si>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</si>
  <si>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</si>
  <si>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</si>
  <si>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</si>
  <si>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</si>
  <si>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</si>
  <si>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</si>
  <si>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</si>
  <si>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</si>
  <si>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</si>
  <si>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</si>
  <si>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</si>
  <si>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</si>
  <si>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</si>
  <si>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</si>
  <si>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</si>
  <si>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</si>
  <si>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</si>
  <si>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</si>
  <si>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</si>
  <si>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</si>
  <si>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</si>
  <si>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</si>
  <si>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</si>
  <si>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</si>
  <si>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</si>
  <si>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</si>
  <si>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</si>
  <si>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</si>
  <si>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</si>
  <si>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</si>
  <si>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</si>
  <si>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</si>
  <si>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</si>
  <si>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</si>
  <si>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</si>
  <si>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</si>
  <si>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</si>
  <si>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</si>
  <si>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</si>
  <si>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</si>
  <si>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</si>
  <si>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</si>
  <si>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</si>
  <si>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</si>
  <si>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</si>
  <si>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</si>
  <si>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</si>
  <si>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</si>
  <si>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</si>
  <si>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</si>
  <si>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</si>
  <si>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</si>
  <si>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</si>
  <si>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</si>
  <si>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</si>
  <si>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</si>
  <si>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</si>
  <si>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</si>
  <si>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</si>
  <si>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</si>
  <si>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</si>
  <si>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</si>
  <si>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</si>
  <si>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</si>
  <si>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</si>
  <si>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</si>
  <si>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</si>
  <si>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</si>
  <si>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</si>
  <si>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</si>
  <si>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</si>
  <si>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</si>
  <si>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</si>
  <si>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</si>
  <si>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</si>
  <si>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</si>
  <si>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</si>
  <si>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</si>
  <si>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</si>
  <si>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</si>
  <si>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</si>
  <si>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</si>
  <si>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</si>
  <si>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</si>
  <si>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</si>
  <si>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</si>
  <si>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</si>
  <si>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</si>
  <si>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</si>
  <si>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</si>
  <si>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</si>
  <si>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</si>
  <si>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</si>
  <si>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</si>
  <si>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</si>
  <si>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</si>
  <si>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</si>
  <si>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</si>
  <si>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</si>
  <si>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</si>
  <si>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</si>
  <si>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</si>
  <si>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</si>
  <si>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</si>
  <si>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</si>
  <si>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</si>
  <si>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</si>
  <si>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</si>
  <si>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</si>
  <si>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</si>
  <si>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</si>
  <si>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</si>
  <si>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</si>
  <si>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</si>
  <si>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</si>
  <si>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</si>
  <si>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</si>
  <si>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</si>
  <si>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</si>
  <si>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</si>
  <si>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</si>
  <si>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</si>
  <si>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</si>
  <si>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</si>
  <si>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</si>
  <si>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</si>
  <si>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</si>
  <si>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</si>
  <si>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</si>
  <si>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</si>
  <si>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</si>
  <si>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</si>
  <si>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</si>
  <si>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</si>
  <si>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</si>
  <si>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</si>
  <si>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</si>
  <si>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</si>
  <si>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</si>
  <si>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</si>
  <si>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</si>
  <si>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</si>
  <si>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</si>
  <si>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</si>
  <si>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</si>
  <si>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</si>
  <si>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</si>
  <si>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</si>
  <si>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</si>
  <si>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</si>
  <si>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</si>
  <si>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</si>
  <si>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</si>
  <si>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</si>
  <si>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</si>
  <si>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</si>
  <si>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</si>
  <si>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</si>
  <si>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</si>
  <si>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</si>
  <si>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</si>
  <si>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</si>
  <si>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</si>
  <si>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</si>
  <si>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</si>
  <si>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</si>
  <si>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</si>
  <si>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</si>
  <si>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</si>
  <si>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</si>
  <si>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</si>
  <si>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</si>
  <si>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</si>
  <si>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</si>
  <si>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</si>
  <si>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</si>
  <si>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</si>
  <si>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</si>
  <si>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</si>
  <si>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</si>
  <si>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</si>
  <si>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</si>
  <si>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</si>
  <si>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</si>
  <si>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</si>
  <si>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</si>
  <si>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</si>
  <si>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</si>
  <si>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</si>
  <si>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</si>
  <si>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</si>
  <si>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</si>
  <si>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</si>
  <si>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</si>
  <si>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</si>
  <si>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</si>
  <si>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</si>
  <si>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</si>
  <si>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</si>
  <si>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</si>
  <si>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</si>
  <si>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</si>
  <si>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</si>
  <si>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</si>
  <si>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</si>
  <si>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</si>
  <si>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</si>
  <si>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</si>
  <si>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</si>
  <si>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</si>
  <si>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</si>
  <si>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</si>
  <si>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</si>
  <si>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</si>
  <si>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</si>
  <si>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</si>
  <si>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</si>
  <si>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</si>
  <si>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</si>
  <si>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</si>
  <si>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</si>
  <si>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</si>
  <si>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</si>
  <si>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</si>
  <si>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</si>
  <si>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</si>
  <si>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</si>
  <si>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</si>
  <si>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</si>
  <si>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</si>
  <si>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</si>
  <si>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</si>
  <si>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</si>
  <si>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</si>
  <si>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</si>
  <si>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</si>
  <si>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</si>
  <si>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</si>
  <si>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</si>
  <si>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</si>
  <si>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</si>
  <si>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</si>
  <si>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</si>
  <si>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</si>
  <si>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</si>
  <si>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</si>
  <si>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</si>
  <si>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</si>
  <si>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</si>
  <si>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</si>
  <si>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</si>
  <si>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</si>
  <si>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</si>
  <si>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</si>
  <si>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</si>
  <si>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</si>
  <si>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</si>
  <si>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</si>
  <si>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</si>
  <si>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</si>
  <si>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</si>
  <si>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</si>
  <si>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</si>
  <si>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</si>
  <si>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</si>
  <si>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</si>
  <si>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</si>
  <si>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</si>
  <si>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</si>
  <si>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</si>
  <si>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</si>
  <si>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</si>
  <si>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</si>
  <si>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</si>
  <si>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</si>
  <si>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</si>
  <si>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</si>
  <si>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</si>
  <si>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</si>
  <si>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</si>
  <si>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</si>
  <si>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</si>
  <si>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</si>
  <si>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</si>
  <si>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</si>
  <si>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</si>
  <si>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</si>
  <si>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</si>
  <si>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</si>
  <si>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</si>
  <si>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</si>
  <si>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</si>
  <si>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</si>
  <si>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</si>
  <si>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</si>
  <si>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</si>
  <si>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</si>
  <si>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</si>
  <si>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</si>
  <si>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</si>
  <si>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</si>
  <si>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</si>
  <si>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</si>
  <si>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</si>
  <si>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</si>
  <si>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</si>
  <si>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</si>
  <si>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</si>
  <si>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</si>
  <si>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</si>
  <si>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</si>
  <si>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</si>
  <si>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</si>
  <si>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</si>
  <si>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</si>
  <si>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</si>
  <si>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</si>
  <si>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</si>
  <si>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</si>
  <si>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</si>
  <si>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</si>
  <si>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</si>
  <si>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</si>
  <si>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</si>
  <si>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</si>
  <si>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</si>
  <si>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</si>
  <si>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</si>
  <si>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</si>
  <si>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</si>
  <si>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</si>
  <si>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</si>
  <si>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</si>
  <si>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</si>
  <si>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</si>
  <si>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</si>
  <si>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</si>
  <si>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</si>
  <si>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</si>
  <si>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</si>
  <si>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</si>
  <si>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</si>
  <si>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</si>
  <si>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</si>
  <si>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</si>
  <si>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</si>
  <si>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</si>
  <si>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</si>
  <si>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</si>
  <si>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</si>
  <si>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</si>
  <si>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</si>
  <si>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</si>
  <si>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</si>
  <si>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</si>
  <si>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</si>
  <si>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</si>
  <si>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</si>
  <si>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</si>
  <si>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</si>
  <si>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</si>
  <si>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</si>
  <si>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</si>
  <si>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</si>
  <si>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</si>
  <si>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</si>
  <si>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</si>
  <si>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</si>
  <si>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</si>
  <si>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</si>
  <si>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</si>
  <si>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</si>
  <si>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</si>
  <si>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</si>
  <si>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</si>
  <si>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</si>
  <si>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</si>
  <si>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</si>
  <si>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</si>
  <si>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</si>
  <si>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</si>
  <si>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</si>
  <si>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</si>
  <si>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</si>
  <si>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</si>
  <si>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</si>
  <si>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</si>
  <si>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</si>
  <si>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</si>
  <si>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</si>
  <si>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</si>
  <si>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</si>
  <si>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</si>
  <si>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</si>
  <si>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</si>
  <si>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</si>
  <si>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</si>
  <si>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</si>
  <si>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</si>
  <si>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</si>
  <si>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</si>
  <si>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</si>
  <si>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</si>
  <si>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</si>
  <si>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</si>
  <si>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</si>
  <si>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</si>
  <si>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</si>
  <si>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</si>
  <si>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</si>
  <si>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</si>
  <si>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</si>
  <si>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</si>
  <si>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</si>
  <si>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</si>
  <si>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</si>
  <si>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</si>
  <si>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</si>
  <si>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</si>
  <si>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</si>
  <si>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</si>
  <si>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</si>
  <si>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</si>
  <si>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</si>
  <si>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</si>
  <si>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</si>
  <si>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</si>
  <si>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</si>
  <si>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</si>
  <si>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</si>
  <si>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</si>
  <si>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</si>
  <si>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</si>
  <si>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</si>
  <si>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</si>
  <si>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</si>
  <si>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</si>
  <si>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</si>
  <si>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</si>
  <si>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</si>
  <si>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</si>
  <si>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</si>
  <si>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</si>
  <si>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</si>
  <si>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</si>
  <si>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</si>
  <si>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</si>
  <si>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</si>
  <si>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</si>
  <si>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</si>
  <si>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</si>
  <si>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</si>
  <si>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</si>
  <si>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</si>
  <si>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</si>
  <si>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</si>
  <si>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</si>
  <si>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</si>
  <si>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</si>
  <si>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</si>
  <si>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</si>
  <si>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</si>
  <si>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</si>
  <si>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</si>
  <si>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</si>
  <si>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</si>
  <si>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</si>
  <si>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</si>
  <si>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</si>
  <si>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</si>
  <si>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</si>
  <si>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</si>
  <si>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</si>
  <si>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</si>
  <si>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</si>
  <si>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</si>
  <si>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</si>
  <si>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</si>
  <si>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</si>
  <si>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</si>
  <si>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</si>
  <si>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</si>
  <si>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</si>
  <si>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</si>
  <si>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</si>
  <si>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</si>
  <si>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</si>
  <si>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</si>
  <si>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</si>
  <si>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</si>
  <si>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</si>
  <si>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</si>
  <si>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</si>
  <si>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</si>
  <si>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</si>
  <si>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</si>
  <si>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</si>
  <si>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</si>
  <si>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</si>
  <si>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</si>
  <si>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</si>
  <si>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</si>
  <si>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</si>
  <si>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</si>
  <si>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</si>
  <si>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</si>
  <si>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</si>
  <si>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</si>
  <si>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</si>
  <si>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</si>
  <si>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</si>
  <si>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</si>
  <si>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</si>
  <si>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</si>
  <si>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</si>
  <si>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</si>
  <si>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</si>
  <si>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</si>
  <si>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</si>
  <si>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</si>
  <si>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</si>
  <si>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</si>
  <si>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</si>
  <si>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</si>
  <si>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</si>
  <si>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</si>
  <si>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</si>
  <si>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</si>
  <si>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</si>
  <si>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</si>
  <si>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</si>
  <si>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</si>
  <si>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</si>
  <si>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</si>
  <si>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</si>
  <si>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</si>
  <si>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</si>
  <si>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</si>
  <si>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</si>
  <si>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</si>
  <si>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</si>
  <si>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</si>
  <si>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</si>
  <si>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</si>
  <si>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</si>
  <si>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</si>
  <si>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</si>
  <si>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</si>
  <si>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</si>
  <si>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</si>
  <si>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</si>
  <si>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</si>
  <si>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</si>
  <si>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</si>
  <si>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</si>
  <si>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</si>
  <si>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</si>
  <si>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</si>
  <si>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</si>
  <si>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</si>
  <si>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</si>
  <si>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</si>
  <si>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</si>
  <si>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</si>
  <si>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</si>
  <si>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</si>
  <si>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</si>
  <si>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</si>
  <si>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</si>
  <si>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</si>
  <si>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</si>
  <si>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</si>
  <si>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</si>
  <si>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</si>
  <si>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</si>
  <si>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</si>
  <si>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</si>
  <si>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</si>
  <si>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</si>
  <si>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</si>
  <si>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</si>
  <si>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</si>
  <si>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</si>
  <si>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</si>
  <si>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</si>
  <si>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</si>
  <si>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</si>
  <si>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</si>
  <si>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</si>
  <si>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</si>
  <si>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</si>
  <si>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</si>
  <si>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</si>
  <si>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</si>
  <si>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</si>
  <si>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</si>
  <si>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</si>
  <si>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</si>
  <si>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</si>
  <si>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</si>
  <si>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</si>
  <si>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</si>
  <si>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</si>
  <si>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</si>
  <si>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</si>
  <si>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</si>
  <si>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</si>
  <si>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</si>
  <si>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</si>
  <si>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</si>
  <si>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</si>
  <si>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</si>
  <si>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</si>
  <si>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</si>
  <si>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</si>
  <si>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</si>
  <si>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</si>
  <si>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</si>
  <si>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</si>
  <si>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</si>
  <si>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</si>
  <si>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</si>
  <si>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</si>
  <si>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</si>
  <si>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</si>
  <si>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</si>
  <si>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</si>
  <si>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</si>
  <si>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</si>
  <si>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</si>
  <si>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</si>
  <si>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</si>
  <si>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</si>
  <si>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</si>
  <si>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</si>
  <si>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</si>
  <si>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</si>
  <si>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</si>
  <si>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</si>
  <si>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</si>
  <si>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</si>
  <si>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</si>
  <si>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</si>
  <si>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</si>
  <si>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</si>
  <si>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</si>
  <si>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</si>
  <si>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</si>
  <si>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</si>
  <si>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</si>
  <si>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</si>
  <si>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</si>
  <si>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</si>
  <si>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</si>
  <si>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</si>
  <si>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</si>
  <si>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</si>
  <si>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</si>
  <si>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</si>
  <si>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</si>
  <si>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</si>
  <si>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</si>
  <si>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</si>
  <si>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</si>
  <si>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</si>
  <si>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</si>
  <si>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</si>
  <si>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</si>
  <si>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</si>
  <si>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</si>
  <si>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</si>
  <si>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</si>
  <si>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</si>
  <si>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</si>
  <si>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</si>
  <si>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</si>
  <si>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</si>
  <si>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</si>
  <si>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</si>
  <si>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</si>
  <si>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</si>
  <si>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</si>
  <si>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</si>
  <si>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</si>
  <si>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</si>
  <si>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</si>
  <si>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</si>
  <si>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</si>
  <si>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</si>
  <si>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</si>
  <si>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</si>
  <si>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</si>
  <si>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</si>
  <si>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</si>
  <si>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</si>
  <si>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</si>
  <si>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</si>
  <si>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</si>
  <si>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</si>
  <si>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</si>
  <si>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</si>
  <si>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</si>
  <si>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</si>
  <si>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</si>
  <si>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</si>
  <si>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</si>
  <si>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</si>
  <si>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</si>
  <si>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</si>
  <si>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</si>
  <si>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</si>
  <si>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</si>
  <si>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</si>
  <si>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</si>
  <si>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</si>
  <si>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</si>
  <si>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</si>
  <si>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</si>
  <si>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</si>
  <si>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</si>
  <si>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</si>
  <si>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</si>
  <si>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</si>
  <si>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</si>
  <si>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</si>
  <si>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</si>
  <si>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</si>
  <si>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</si>
  <si>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</si>
  <si>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</si>
  <si>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</si>
  <si>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</si>
  <si>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</si>
  <si>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</si>
  <si>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</si>
  <si>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</si>
  <si>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</si>
  <si>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</si>
  <si>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</si>
  <si>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</si>
  <si>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</si>
  <si>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</si>
  <si>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</si>
  <si>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</si>
  <si>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</si>
  <si>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</si>
  <si>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</si>
  <si>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</si>
  <si>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</si>
  <si>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</si>
  <si>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</si>
  <si>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</si>
  <si>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</si>
  <si>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</si>
  <si>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</si>
  <si>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</si>
  <si>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</si>
  <si>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</si>
  <si>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</si>
  <si>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</si>
  <si>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</si>
  <si>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</si>
  <si>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</si>
  <si>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</si>
  <si>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</si>
  <si>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</si>
  <si>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</si>
  <si>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</si>
  <si>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</si>
  <si>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</si>
  <si>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</si>
  <si>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</si>
  <si>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</si>
  <si>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</si>
  <si>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</si>
  <si>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</si>
  <si>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</si>
  <si>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</si>
  <si>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</si>
  <si>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</si>
  <si>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</si>
  <si>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</si>
  <si>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</si>
  <si>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</si>
  <si>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</si>
  <si>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</si>
  <si>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</si>
  <si>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</si>
  <si>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</si>
  <si>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</si>
  <si>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</si>
  <si>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</si>
  <si>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</si>
  <si>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</si>
  <si>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</si>
  <si>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</si>
  <si>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</si>
  <si>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</si>
  <si>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</si>
  <si>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</si>
  <si>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</si>
  <si>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</si>
  <si>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</si>
  <si>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</si>
  <si>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</si>
  <si>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</si>
  <si>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</si>
  <si>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</si>
  <si>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</si>
  <si>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</si>
  <si>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</si>
  <si>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</si>
  <si>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</si>
  <si>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</si>
  <si>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</si>
  <si>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</si>
  <si>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</si>
  <si>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</si>
  <si>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</si>
  <si>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</si>
  <si>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</si>
  <si>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</si>
  <si>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</si>
  <si>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</si>
  <si>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</si>
  <si>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</si>
  <si>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</si>
  <si>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</si>
  <si>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</si>
  <si>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</si>
  <si>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</si>
  <si>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</si>
  <si>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</si>
  <si>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</si>
  <si>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</si>
  <si>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</si>
  <si>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</si>
  <si>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</si>
  <si>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</si>
  <si>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</si>
  <si>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</si>
  <si>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</si>
  <si>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</si>
  <si>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</si>
  <si>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</si>
  <si>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</si>
  <si>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</si>
  <si>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</si>
  <si>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</si>
  <si>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</si>
  <si>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</si>
  <si>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</si>
  <si>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</si>
  <si>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</si>
  <si>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</si>
  <si>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</si>
  <si>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</si>
  <si>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</si>
  <si>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</si>
  <si>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</si>
  <si>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</si>
  <si>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</si>
  <si>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</si>
  <si>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</si>
  <si>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</si>
  <si>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</si>
  <si>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</si>
  <si>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</si>
  <si>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</si>
  <si>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</si>
  <si>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</si>
  <si>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</si>
  <si>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</si>
  <si>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</si>
  <si>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</si>
  <si>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</si>
  <si>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</si>
  <si>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</si>
  <si>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</si>
  <si>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</si>
  <si>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</si>
  <si>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</si>
  <si>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</si>
  <si>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</si>
  <si>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</si>
  <si>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</si>
  <si>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</si>
  <si>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</si>
  <si>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</si>
  <si>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</si>
  <si>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</si>
  <si>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</si>
  <si>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</si>
  <si>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</si>
  <si>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</si>
  <si>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</si>
  <si>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</si>
  <si>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</si>
  <si>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</si>
  <si>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</si>
  <si>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</si>
  <si>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</si>
  <si>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</si>
  <si>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</si>
  <si>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</si>
  <si>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</si>
  <si>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</si>
  <si>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</si>
  <si>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</si>
  <si>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</si>
  <si>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</si>
  <si>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</si>
  <si>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</si>
  <si>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</si>
  <si>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</si>
  <si>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</si>
  <si>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</si>
  <si>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</si>
  <si>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</si>
  <si>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</si>
  <si>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</si>
  <si>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</si>
  <si>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</si>
  <si>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</si>
  <si>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</si>
  <si>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</si>
  <si>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</si>
  <si>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</si>
  <si>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</si>
  <si>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</si>
  <si>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</si>
  <si>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</si>
  <si>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</si>
  <si>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</si>
  <si>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</si>
  <si>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</si>
  <si>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</si>
  <si>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</si>
  <si>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</si>
  <si>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</si>
  <si>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</si>
  <si>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</si>
  <si>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</si>
  <si>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</si>
  <si>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</si>
  <si>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</si>
  <si>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</si>
  <si>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</si>
  <si>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</si>
  <si>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</si>
  <si>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</si>
  <si>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</si>
  <si>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</si>
  <si>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</si>
  <si>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</si>
  <si>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</si>
  <si>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</si>
  <si>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</si>
  <si>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</si>
  <si>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</si>
  <si>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</si>
  <si>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</si>
  <si>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</si>
  <si>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</si>
  <si>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</si>
  <si>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</si>
  <si>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</si>
  <si>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</si>
  <si>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</si>
  <si>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</si>
  <si>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</si>
  <si>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</si>
  <si>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</si>
  <si>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</si>
  <si>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</si>
  <si>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</si>
  <si>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</si>
  <si>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</si>
  <si>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</si>
  <si>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</si>
  <si>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</si>
  <si>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</si>
  <si>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</si>
  <si>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</si>
  <si>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</si>
  <si>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</si>
  <si>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</si>
  <si>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</si>
  <si>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</si>
  <si>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</si>
  <si>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</si>
  <si>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</si>
  <si>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</si>
  <si>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</si>
  <si>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</si>
  <si>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</si>
  <si>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</si>
  <si>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</si>
  <si>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</si>
  <si>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</si>
  <si>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</si>
  <si>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</si>
  <si>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</si>
  <si>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</si>
  <si>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</si>
  <si>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</si>
  <si>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</si>
  <si>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</si>
  <si>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</si>
  <si>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</si>
  <si>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</si>
  <si>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</si>
  <si>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</si>
  <si>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</si>
  <si>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</si>
  <si>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</si>
  <si>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</si>
  <si>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</si>
  <si>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</si>
  <si>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</si>
  <si>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</si>
  <si>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</si>
  <si>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</si>
  <si>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</si>
  <si>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</si>
  <si>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</si>
  <si>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</si>
  <si>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</si>
  <si>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</si>
  <si>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</si>
  <si>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</si>
  <si>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</si>
  <si>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</si>
  <si>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</si>
  <si>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</si>
  <si>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</si>
  <si>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</si>
  <si>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</si>
  <si>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</si>
  <si>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</si>
  <si>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</si>
  <si>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</si>
  <si>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</si>
  <si>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</si>
  <si>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</si>
  <si>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</si>
  <si>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</si>
  <si>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</si>
  <si>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</si>
  <si>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</si>
  <si>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</si>
  <si>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</si>
  <si>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</si>
  <si>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</si>
  <si>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</si>
  <si>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</si>
  <si>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</si>
  <si>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</si>
  <si>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</si>
  <si>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</si>
  <si>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</si>
  <si>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</si>
  <si>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</si>
  <si>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</si>
  <si>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</si>
  <si>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</si>
  <si>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</si>
  <si>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</si>
  <si>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</si>
  <si>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</si>
  <si>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</si>
  <si>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</si>
  <si>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</si>
  <si>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</si>
  <si>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</si>
  <si>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</si>
  <si>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</si>
  <si>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</si>
  <si>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</si>
  <si>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</si>
  <si>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</si>
  <si>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</si>
  <si>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</si>
  <si>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</si>
  <si>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</si>
  <si>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</si>
  <si>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</si>
  <si>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</si>
  <si>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</si>
  <si>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</si>
  <si>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</si>
  <si>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</si>
  <si>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</si>
  <si>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</si>
  <si>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</si>
  <si>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</si>
  <si>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</si>
  <si>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</si>
  <si>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</si>
  <si>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</si>
  <si>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</si>
  <si>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</si>
  <si>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</si>
  <si>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</si>
  <si>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</si>
  <si>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</si>
  <si>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</si>
  <si>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</si>
  <si>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</si>
  <si>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</si>
  <si>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</si>
  <si>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</si>
  <si>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</si>
  <si>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</si>
  <si>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</si>
  <si>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</si>
  <si>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</si>
  <si>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</si>
  <si>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</si>
  <si>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</si>
  <si>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</si>
  <si>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</si>
  <si>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</si>
  <si>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</si>
  <si>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</si>
  <si>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</si>
  <si>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</si>
  <si>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</si>
  <si>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</si>
  <si>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</si>
  <si>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</si>
  <si>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</si>
  <si>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</si>
  <si>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</si>
  <si>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</si>
  <si>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</si>
  <si>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</si>
  <si>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</si>
  <si>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</si>
  <si>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</si>
  <si>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</si>
  <si>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</si>
  <si>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</si>
  <si>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</si>
  <si>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</si>
  <si>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</si>
  <si>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</si>
  <si>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</si>
  <si>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</si>
  <si>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</si>
  <si>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</si>
  <si>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</si>
  <si>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</si>
  <si>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</si>
  <si>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</si>
  <si>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</si>
  <si>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</si>
  <si>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</si>
  <si>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</si>
  <si>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</si>
  <si>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</si>
  <si>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</si>
  <si>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</si>
  <si>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</si>
  <si>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</si>
  <si>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</si>
  <si>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</si>
  <si>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</si>
  <si>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</si>
  <si>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</si>
  <si>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</si>
  <si>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</si>
  <si>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</si>
  <si>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</si>
  <si>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</si>
  <si>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</si>
  <si>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</si>
  <si>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</si>
  <si>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</si>
  <si>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</si>
  <si>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</si>
  <si>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</si>
  <si>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</si>
  <si>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</si>
  <si>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</si>
  <si>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</si>
  <si>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</si>
  <si>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</si>
  <si>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</si>
  <si>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</si>
  <si>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</si>
  <si>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</si>
  <si>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</si>
  <si>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</si>
  <si>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</si>
  <si>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</si>
  <si>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</si>
  <si>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</si>
  <si>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</si>
  <si>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</si>
  <si>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</si>
  <si>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</si>
  <si>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</si>
  <si>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</si>
  <si>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</si>
  <si>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</si>
  <si>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</si>
  <si>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</si>
  <si>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</si>
  <si>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</si>
  <si>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</si>
  <si>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</si>
  <si>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</si>
  <si>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</si>
  <si>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</si>
  <si>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</si>
  <si>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</si>
  <si>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</si>
  <si>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</si>
  <si>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</si>
  <si>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</si>
  <si>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</si>
  <si>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</si>
  <si>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</si>
  <si>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</si>
  <si>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</si>
  <si>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</si>
  <si>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</si>
  <si>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</si>
  <si>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</si>
  <si>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</si>
  <si>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</si>
  <si>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</si>
  <si>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</si>
  <si>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</si>
  <si>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</si>
  <si>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</si>
  <si>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</si>
  <si>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</si>
  <si>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</si>
  <si>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</si>
  <si>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</si>
  <si>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</si>
  <si>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</si>
  <si>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</si>
  <si>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</si>
  <si>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</si>
  <si>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</si>
  <si>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</si>
  <si>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</si>
  <si>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</si>
  <si>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</si>
  <si>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</si>
  <si>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</si>
  <si>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</si>
  <si>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</si>
  <si>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</si>
  <si>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</si>
  <si>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</si>
  <si>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</si>
  <si>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</si>
  <si>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</si>
  <si>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</si>
  <si>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</si>
  <si>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</si>
  <si>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</si>
  <si>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</si>
  <si>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</si>
  <si>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</si>
  <si>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</si>
  <si>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</si>
  <si>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</si>
  <si>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</si>
  <si>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</si>
  <si>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</si>
  <si>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</si>
  <si>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</si>
  <si>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</si>
  <si>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</si>
  <si>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</si>
  <si>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</si>
  <si>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</si>
  <si>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</si>
  <si>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</si>
  <si>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</si>
  <si>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</si>
  <si>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</si>
  <si>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</si>
  <si>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</si>
  <si>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</si>
  <si>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</si>
  <si>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</si>
  <si>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</si>
  <si>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</si>
  <si>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</si>
  <si>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</si>
  <si>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</si>
  <si>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</si>
  <si>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</si>
  <si>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</si>
  <si>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</si>
  <si>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</si>
  <si>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</si>
  <si>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</si>
  <si>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</si>
  <si>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</si>
  <si>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</si>
  <si>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</si>
  <si>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</si>
  <si>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</si>
  <si>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</si>
  <si>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</si>
  <si>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</si>
  <si>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</si>
  <si>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</si>
  <si>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</si>
  <si>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</si>
  <si>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</si>
  <si>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</si>
  <si>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</si>
  <si>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</si>
  <si>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</si>
  <si>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</si>
  <si>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</si>
  <si>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</si>
  <si>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</si>
  <si>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</si>
  <si>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</si>
  <si>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</si>
  <si>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</si>
  <si>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</si>
  <si>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</si>
  <si>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</si>
  <si>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</si>
  <si>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</si>
  <si>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</si>
  <si>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</si>
  <si>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</si>
  <si>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</si>
  <si>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</si>
  <si>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</si>
  <si>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</si>
  <si>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</si>
  <si>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</si>
  <si>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</si>
  <si>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</si>
  <si>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</si>
  <si>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</si>
  <si>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</si>
  <si>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</si>
  <si>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</si>
  <si>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</si>
  <si>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</si>
  <si>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</si>
  <si>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</si>
  <si>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</si>
  <si>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</si>
  <si>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</si>
  <si>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</si>
  <si>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</si>
  <si>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</si>
  <si>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</si>
  <si>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</si>
  <si>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</si>
  <si>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</si>
  <si>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</si>
  <si>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</si>
  <si>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</si>
  <si>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</si>
  <si>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</si>
  <si>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</si>
  <si>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</si>
  <si>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</si>
  <si>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</si>
  <si>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</si>
  <si>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</si>
  <si>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</si>
  <si>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</si>
  <si>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</si>
  <si>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</si>
  <si>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</si>
  <si>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</si>
  <si>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</si>
  <si>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</si>
  <si>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</si>
  <si>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</si>
  <si>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</si>
  <si>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</si>
  <si>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</si>
  <si>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</si>
  <si>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</si>
  <si>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</si>
  <si>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</si>
  <si>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</si>
  <si>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</si>
  <si>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</si>
  <si>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</si>
  <si>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</si>
  <si>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</si>
  <si>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</si>
  <si>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</si>
  <si>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</si>
  <si>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</si>
  <si>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</si>
  <si>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</si>
  <si>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</si>
  <si>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</si>
  <si>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</si>
  <si>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</si>
  <si>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</si>
  <si>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</si>
  <si>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</si>
  <si>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</si>
  <si>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</si>
  <si>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</si>
  <si>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</si>
  <si>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</si>
  <si>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</si>
  <si>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</si>
  <si>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</si>
  <si>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</si>
  <si>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</si>
  <si>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</si>
  <si>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</si>
  <si>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</si>
  <si>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</si>
  <si>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</si>
  <si>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</si>
  <si>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</si>
  <si>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</si>
  <si>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</si>
  <si>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</si>
  <si>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</si>
  <si>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</si>
  <si>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</si>
  <si>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</si>
  <si>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</si>
  <si>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</si>
  <si>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</si>
  <si>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</si>
  <si>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</si>
  <si>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</si>
  <si>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</si>
  <si>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</si>
  <si>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</si>
  <si>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</si>
  <si>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</si>
  <si>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</si>
  <si>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</si>
  <si>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</si>
  <si>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</si>
  <si>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</si>
  <si>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</si>
  <si>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</si>
  <si>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</si>
  <si>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</si>
  <si>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</si>
  <si>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</si>
  <si>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</si>
  <si>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</si>
  <si>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</si>
  <si>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</si>
  <si>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</si>
  <si>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</si>
  <si>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</si>
  <si>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</si>
  <si>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</si>
  <si>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</si>
  <si>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</si>
  <si>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</si>
  <si>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</si>
  <si>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</si>
  <si>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</si>
  <si>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</si>
  <si>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</si>
  <si>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</si>
  <si>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</si>
  <si>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</si>
  <si>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</si>
  <si>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</si>
  <si>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</si>
  <si>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</si>
  <si>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</si>
  <si>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</si>
  <si>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</si>
  <si>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</si>
  <si>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</si>
  <si>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</si>
  <si>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</si>
  <si>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</si>
  <si>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</si>
  <si>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</si>
  <si>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</si>
  <si>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</si>
  <si>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</si>
  <si>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</si>
  <si>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</si>
  <si>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</si>
  <si>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</si>
  <si>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</si>
  <si>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</si>
  <si>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</si>
  <si>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</si>
  <si>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</si>
  <si>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</si>
  <si>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</si>
  <si>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</si>
  <si>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</si>
  <si>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</si>
  <si>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</si>
  <si>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</si>
  <si>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</si>
  <si>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</si>
  <si>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</si>
  <si>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</si>
  <si>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</si>
  <si>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</si>
  <si>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</si>
  <si>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</si>
  <si>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</si>
  <si>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</si>
  <si>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</si>
  <si>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</si>
  <si>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</si>
  <si>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</si>
  <si>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</si>
  <si>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</si>
  <si>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</si>
  <si>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</si>
  <si>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</si>
  <si>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</si>
  <si>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</si>
  <si>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</si>
  <si>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</si>
  <si>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</si>
  <si>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</si>
  <si>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</si>
  <si>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</si>
  <si>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</si>
  <si>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</si>
  <si>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</si>
  <si>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</si>
  <si>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</si>
  <si>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</si>
  <si>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</si>
  <si>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</si>
  <si>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</si>
  <si>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</si>
  <si>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</si>
  <si>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</si>
  <si>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</si>
  <si>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</si>
  <si>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</si>
  <si>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</si>
  <si>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</si>
  <si>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</si>
  <si>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</si>
  <si>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</si>
  <si>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</si>
  <si>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</si>
  <si>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</si>
  <si>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</si>
  <si>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</si>
  <si>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</si>
  <si>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</si>
  <si>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</si>
  <si>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</si>
  <si>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</si>
  <si>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</si>
  <si>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</si>
  <si>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</si>
  <si>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</si>
  <si>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</si>
  <si>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</si>
  <si>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</si>
  <si>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</si>
  <si>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</si>
  <si>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</si>
  <si>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</si>
  <si>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</si>
  <si>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</si>
  <si>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</si>
  <si>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</si>
  <si>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</si>
  <si>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</si>
  <si>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</si>
  <si>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</si>
  <si>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</si>
  <si>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</si>
  <si>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</si>
  <si>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</si>
  <si>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</si>
  <si>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</si>
  <si>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</si>
  <si>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</si>
  <si>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</si>
  <si>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</si>
  <si>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</si>
  <si>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</si>
  <si>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</si>
  <si>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</si>
  <si>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</si>
  <si>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</si>
  <si>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</si>
  <si>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</si>
  <si>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</si>
  <si>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</si>
  <si>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</si>
  <si>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</si>
  <si>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</si>
  <si>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</si>
  <si>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</si>
  <si>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</si>
  <si>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</si>
  <si>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</si>
  <si>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</si>
  <si>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</si>
  <si>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</si>
  <si>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</si>
  <si>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</si>
  <si>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</si>
  <si>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</si>
  <si>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</si>
  <si>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</si>
  <si>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</si>
  <si>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</si>
  <si>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</si>
  <si>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</si>
  <si>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</si>
  <si>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</si>
  <si>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</si>
  <si>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</si>
  <si>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</si>
  <si>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</si>
  <si>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</si>
  <si>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</si>
  <si>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</si>
  <si>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</si>
  <si>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</si>
  <si>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</si>
  <si>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</si>
  <si>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</si>
  <si>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</si>
  <si>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</si>
  <si>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</si>
  <si>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</si>
  <si>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</si>
  <si>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</si>
  <si>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</si>
  <si>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</si>
  <si>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</si>
  <si>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</si>
  <si>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</si>
  <si>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</si>
  <si>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</si>
  <si>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</si>
  <si>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</si>
  <si>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</si>
  <si>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</si>
  <si>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</si>
  <si>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</si>
  <si>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</si>
  <si>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</si>
  <si>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</si>
  <si>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</si>
  <si>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</si>
  <si>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</si>
  <si>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</si>
  <si>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</si>
  <si>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</si>
  <si>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</si>
  <si>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</si>
  <si>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</si>
  <si>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</si>
  <si>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</si>
  <si>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</si>
  <si>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</si>
  <si>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</si>
  <si>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</si>
  <si>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</si>
  <si>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</si>
  <si>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</si>
  <si>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</si>
  <si>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</si>
  <si>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</si>
  <si>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</si>
  <si>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</si>
  <si>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</si>
  <si>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</si>
  <si>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</si>
  <si>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</si>
  <si>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</si>
  <si>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</si>
  <si>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</si>
  <si>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</si>
  <si>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</si>
  <si>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</si>
  <si>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</si>
  <si>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</si>
  <si>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</si>
  <si>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</si>
  <si>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</si>
  <si>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</si>
  <si>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</si>
  <si>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</si>
  <si>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</si>
  <si>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</si>
  <si>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</si>
  <si>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</si>
  <si>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</si>
  <si>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</si>
  <si>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</si>
  <si>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</si>
  <si>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</si>
  <si>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</si>
  <si>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</si>
  <si>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</si>
  <si>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</si>
  <si>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</si>
  <si>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</si>
  <si>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</si>
  <si>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</si>
  <si>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</si>
  <si>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</si>
  <si>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</si>
  <si>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</si>
  <si>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</si>
  <si>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</si>
  <si>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</si>
  <si>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</si>
  <si>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</si>
  <si>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</si>
  <si>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</si>
  <si>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</si>
  <si>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</si>
  <si>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</si>
  <si>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</si>
  <si>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</si>
  <si>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</si>
  <si>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</si>
  <si>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</si>
  <si>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</si>
  <si>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</si>
  <si>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</si>
  <si>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</si>
  <si>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</si>
  <si>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</si>
  <si>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</si>
  <si>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</si>
  <si>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</si>
  <si>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</si>
  <si>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</si>
  <si>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</si>
  <si>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</si>
  <si>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</si>
  <si>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</si>
  <si>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</si>
  <si>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</si>
  <si>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</si>
  <si>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</si>
  <si>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</si>
  <si>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</si>
  <si>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</si>
  <si>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</si>
  <si>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</si>
  <si>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</si>
  <si>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</si>
  <si>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</si>
  <si>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</si>
  <si>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</si>
  <si>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</si>
  <si>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</si>
  <si>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</si>
  <si>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</si>
  <si>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</si>
  <si>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</si>
  <si>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</si>
  <si>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</si>
  <si>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</si>
  <si>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</si>
  <si>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</si>
  <si>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</si>
  <si>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</si>
  <si>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</si>
  <si>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</si>
  <si>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</si>
  <si>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</si>
  <si>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</si>
  <si>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</si>
  <si>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</si>
  <si>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</si>
  <si>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</si>
  <si>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</si>
  <si>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</si>
  <si>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</si>
  <si>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</si>
  <si>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</si>
  <si>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</si>
  <si>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</si>
  <si>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</si>
  <si>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</si>
  <si>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</si>
  <si>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</si>
  <si>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</si>
  <si>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</si>
  <si>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</si>
  <si>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</si>
  <si>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</si>
  <si>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</si>
  <si>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</si>
  <si>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</si>
  <si>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</si>
  <si>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</si>
  <si>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</si>
  <si>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</si>
  <si>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</si>
  <si>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</si>
  <si>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</si>
  <si>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</si>
  <si>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</si>
  <si>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</si>
  <si>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</si>
  <si>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</si>
  <si>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</si>
  <si>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</si>
  <si>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</si>
  <si>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</si>
  <si>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</si>
  <si>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</si>
  <si>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</si>
  <si>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</si>
  <si>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</si>
  <si>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</si>
  <si>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</si>
  <si>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</si>
  <si>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</si>
  <si>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</si>
  <si>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</si>
  <si>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</si>
  <si>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</si>
  <si>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</si>
  <si>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</si>
  <si>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</si>
  <si>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</si>
  <si>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</si>
  <si>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</si>
  <si>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</si>
  <si>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</si>
  <si>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</si>
  <si>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</si>
  <si>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</si>
  <si>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</si>
  <si>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</si>
  <si>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</si>
  <si>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</si>
  <si>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</si>
  <si>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</si>
  <si>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</si>
  <si>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</si>
  <si>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</si>
  <si>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</si>
  <si>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</si>
  <si>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</si>
  <si>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</si>
  <si>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</si>
  <si>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</si>
  <si>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</si>
  <si>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</si>
  <si>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</si>
  <si>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</si>
  <si>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</si>
  <si>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</si>
  <si>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</si>
  <si>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</si>
  <si>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</si>
  <si>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</si>
  <si>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</si>
  <si>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</si>
  <si>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</si>
  <si>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</si>
  <si>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</si>
  <si>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</si>
  <si>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</si>
  <si>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</si>
  <si>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</si>
  <si>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</si>
  <si>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</si>
  <si>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</si>
  <si>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</si>
  <si>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</si>
  <si>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</si>
  <si>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</si>
  <si>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</si>
  <si>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</si>
  <si>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</si>
  <si>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</si>
  <si>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</si>
  <si>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</si>
  <si>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</si>
  <si>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</si>
  <si>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</si>
  <si>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</si>
  <si>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</si>
  <si>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</si>
  <si>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</si>
  <si>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</si>
  <si>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</si>
  <si>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</si>
  <si>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</si>
  <si>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</si>
  <si>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</si>
  <si>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</si>
  <si>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</si>
  <si>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</si>
  <si>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</si>
  <si>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</si>
  <si>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</si>
  <si>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</si>
  <si>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</si>
  <si>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</si>
  <si>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</si>
  <si>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</si>
  <si>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</si>
  <si>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</si>
  <si>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</si>
  <si>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</si>
  <si>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</si>
  <si>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</si>
  <si>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</si>
  <si>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</si>
  <si>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</si>
  <si>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</si>
  <si>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</si>
  <si>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</si>
  <si>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</si>
  <si>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</si>
  <si>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</si>
  <si>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</si>
  <si>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</si>
  <si>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</si>
  <si>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</si>
  <si>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</si>
  <si>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</si>
  <si>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</si>
  <si>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</si>
  <si>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</si>
  <si>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</si>
  <si>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</si>
  <si>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</si>
  <si>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</si>
  <si>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</si>
  <si>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</si>
  <si>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</si>
  <si>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</si>
  <si>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</si>
  <si>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</si>
  <si>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</si>
  <si>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</si>
  <si>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</si>
  <si>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</si>
  <si>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</si>
  <si>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</si>
  <si>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</si>
  <si>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</si>
  <si>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</si>
  <si>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</si>
  <si>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</si>
  <si>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</si>
  <si>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</si>
  <si>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</si>
  <si>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</si>
  <si>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</si>
  <si>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</si>
  <si>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</si>
  <si>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</si>
  <si>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</si>
  <si>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</si>
  <si>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</si>
  <si>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</si>
  <si>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</si>
  <si>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</si>
  <si>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</si>
  <si>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</si>
  <si>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</si>
  <si>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</si>
  <si>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</si>
  <si>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</si>
  <si>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</si>
  <si>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</si>
  <si>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</si>
  <si>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</si>
  <si>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</si>
  <si>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</si>
  <si>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</si>
  <si>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</si>
  <si>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</si>
  <si>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</si>
  <si>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</si>
  <si>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</si>
  <si>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</si>
  <si>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</si>
  <si>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</si>
  <si>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</si>
  <si>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</si>
  <si>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</si>
  <si>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</si>
  <si>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</si>
  <si>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</si>
  <si>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</si>
  <si>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</si>
  <si>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</si>
  <si>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</si>
  <si>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</si>
  <si>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</si>
  <si>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</si>
  <si>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</si>
  <si>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</si>
  <si>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</si>
  <si>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</si>
  <si>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</si>
  <si>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</si>
  <si>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</si>
  <si>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</si>
  <si>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</si>
  <si>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</si>
  <si>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</si>
  <si>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</si>
  <si>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</si>
  <si>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</si>
  <si>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</si>
  <si>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</si>
  <si>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</si>
  <si>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</si>
  <si>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</si>
  <si>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</si>
  <si>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</si>
  <si>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</si>
  <si>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</si>
  <si>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</si>
  <si>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</si>
  <si>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</si>
  <si>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</si>
  <si>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</si>
  <si>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</si>
  <si>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</si>
  <si>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</si>
  <si>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</si>
  <si>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</si>
  <si>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</si>
  <si>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</si>
  <si>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</si>
  <si>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</si>
  <si>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</si>
  <si>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</si>
  <si>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</si>
  <si>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</si>
  <si>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</si>
  <si>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</si>
  <si>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</si>
  <si>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</si>
  <si>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</si>
  <si>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</si>
  <si>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</si>
  <si>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</si>
  <si>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</si>
  <si>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</si>
  <si>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</si>
  <si>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</si>
  <si>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</si>
  <si>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</si>
  <si>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</si>
  <si>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</si>
  <si>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</si>
  <si>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</si>
  <si>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</si>
  <si>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</si>
  <si>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</si>
  <si>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</si>
  <si>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</si>
  <si>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</si>
  <si>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</si>
  <si>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</si>
  <si>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</si>
  <si>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</si>
  <si>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</si>
  <si>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</si>
  <si>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</si>
  <si>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</si>
  <si>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</si>
  <si>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</si>
  <si>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</si>
  <si>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</si>
  <si>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</si>
  <si>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</si>
  <si>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</si>
  <si>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</si>
  <si>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</si>
  <si>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</si>
  <si>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</si>
  <si>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</si>
  <si>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</si>
  <si>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</si>
  <si>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</si>
  <si>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</si>
  <si>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</si>
  <si>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</si>
  <si>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</si>
  <si>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</si>
  <si>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</si>
  <si>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</si>
  <si>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</si>
  <si>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</si>
  <si>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</si>
  <si>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</si>
  <si>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</si>
  <si>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</si>
  <si>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</si>
  <si>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</si>
  <si>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</si>
  <si>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</si>
  <si>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</si>
  <si>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</si>
  <si>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</si>
  <si>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</si>
  <si>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</si>
  <si>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</si>
  <si>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</si>
  <si>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</si>
  <si>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</si>
  <si>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</si>
  <si>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</si>
  <si>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</si>
  <si>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</si>
  <si>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</si>
  <si>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</si>
  <si>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</si>
  <si>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</si>
  <si>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</si>
  <si>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</si>
  <si>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</si>
  <si>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</si>
  <si>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</si>
  <si>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</si>
  <si>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</si>
  <si>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</si>
  <si>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</si>
  <si>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</si>
  <si>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</si>
  <si>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</si>
  <si>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</si>
  <si>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</si>
  <si>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</si>
  <si>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</si>
  <si>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</si>
  <si>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</si>
  <si>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</si>
  <si>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</si>
  <si>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</si>
  <si>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</si>
  <si>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</si>
  <si>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</si>
  <si>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</si>
  <si>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</si>
  <si>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</si>
  <si>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</si>
  <si>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</si>
  <si>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</si>
  <si>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</si>
  <si>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</si>
  <si>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</si>
  <si>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</si>
  <si>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</si>
  <si>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</si>
  <si>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</si>
  <si>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</si>
  <si>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</si>
  <si>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</si>
  <si>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</si>
  <si>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</si>
  <si>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</si>
  <si>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</si>
  <si>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</si>
  <si>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</si>
  <si>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</si>
  <si>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</si>
  <si>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</si>
  <si>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</si>
  <si>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</si>
  <si>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</si>
  <si>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</si>
  <si>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</si>
  <si>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</si>
  <si>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</si>
  <si>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</si>
  <si>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</si>
  <si>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</si>
  <si>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</si>
  <si>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</si>
  <si>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</si>
  <si>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</si>
  <si>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</si>
  <si>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</si>
  <si>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</si>
  <si>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</si>
  <si>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</si>
  <si>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</si>
  <si>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</si>
  <si>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</si>
  <si>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</si>
  <si>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</si>
  <si>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</si>
  <si>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</si>
  <si>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</si>
  <si>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</si>
  <si>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</si>
  <si>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</si>
  <si>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</si>
  <si>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</si>
  <si>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</si>
  <si>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</si>
  <si>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</si>
  <si>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</si>
  <si>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</si>
  <si>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</si>
  <si>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</si>
  <si>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</si>
  <si>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</si>
  <si>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</si>
  <si>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</si>
  <si>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</si>
  <si>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</si>
  <si>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</si>
  <si>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</si>
  <si>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</si>
  <si>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</si>
  <si>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</si>
  <si>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</si>
  <si>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</si>
  <si>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</si>
  <si>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</si>
  <si>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</si>
  <si>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</si>
  <si>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</si>
  <si>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</si>
  <si>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</si>
  <si>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</si>
  <si>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</si>
  <si>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</si>
  <si>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</si>
  <si>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</si>
  <si>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</si>
  <si>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</si>
  <si>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</si>
  <si>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</si>
  <si>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</si>
  <si>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</si>
  <si>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</si>
  <si>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</si>
  <si>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</si>
  <si>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</si>
  <si>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</si>
  <si>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</si>
  <si>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</si>
  <si>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</si>
  <si>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</si>
  <si>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</si>
  <si>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</si>
  <si>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</si>
  <si>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</si>
  <si>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</si>
  <si>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</si>
  <si>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</si>
  <si>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</si>
  <si>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</si>
  <si>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</si>
  <si>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</si>
  <si>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</si>
  <si>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</si>
  <si>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</si>
  <si>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</si>
  <si>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</si>
  <si>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</si>
  <si>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</si>
  <si>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</si>
  <si>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</si>
  <si>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</si>
  <si>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</si>
  <si>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</si>
  <si>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</si>
  <si>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</si>
  <si>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</si>
  <si>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</si>
  <si>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</si>
  <si>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</si>
  <si>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</si>
  <si>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</si>
  <si>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</si>
  <si>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</si>
  <si>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</si>
  <si>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</si>
  <si>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</si>
  <si>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</si>
  <si>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</si>
  <si>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</si>
  <si>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</si>
  <si>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</si>
  <si>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</si>
  <si>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</si>
  <si>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</si>
  <si>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</si>
  <si>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</si>
  <si>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</si>
  <si>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</si>
  <si>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</si>
  <si>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</si>
  <si>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</si>
  <si>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</si>
  <si>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</si>
  <si>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</si>
  <si>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</si>
  <si>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</si>
  <si>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</si>
  <si>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</si>
  <si>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</si>
  <si>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</si>
  <si>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</si>
  <si>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</si>
  <si>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</si>
  <si>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</si>
  <si>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</si>
  <si>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</si>
  <si>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</si>
  <si>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</si>
  <si>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</si>
  <si>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</si>
  <si>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</si>
  <si>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</si>
  <si>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</si>
  <si>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</si>
  <si>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</si>
  <si>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</si>
  <si>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</si>
  <si>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</si>
  <si>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</si>
  <si>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</si>
  <si>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</si>
  <si>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</si>
  <si>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</si>
  <si>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</si>
  <si>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</si>
  <si>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</si>
  <si>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</si>
  <si>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</si>
  <si>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</si>
  <si>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</si>
  <si>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</si>
  <si>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</si>
  <si>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</si>
  <si>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</si>
  <si>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</si>
  <si>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</si>
  <si>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</si>
  <si>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</si>
  <si>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</si>
  <si>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</si>
  <si>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</si>
  <si>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</si>
  <si>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</si>
  <si>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</si>
  <si>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</si>
  <si>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</si>
  <si>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</si>
  <si>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</si>
  <si>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</si>
  <si>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</si>
  <si>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</si>
  <si>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</si>
  <si>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</si>
  <si>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</si>
  <si>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</si>
  <si>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</si>
  <si>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</si>
  <si>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</si>
  <si>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</si>
  <si>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</si>
  <si>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</si>
  <si>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</si>
  <si>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</si>
  <si>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</si>
  <si>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</si>
  <si>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</si>
  <si>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</si>
  <si>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</si>
  <si>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</si>
  <si>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</si>
  <si>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</si>
  <si>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</si>
  <si>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</si>
  <si>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</si>
  <si>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</si>
  <si>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</si>
  <si>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</si>
  <si>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</si>
  <si>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</si>
  <si>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</si>
  <si>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</si>
  <si>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</si>
  <si>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</si>
  <si>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</si>
  <si>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</si>
  <si>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</si>
  <si>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</si>
  <si>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</si>
  <si>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</si>
  <si>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</si>
  <si>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</si>
  <si>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</si>
  <si>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</si>
  <si>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</si>
  <si>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</si>
  <si>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</si>
  <si>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</si>
  <si>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</si>
  <si>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</si>
  <si>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</si>
  <si>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</si>
  <si>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</si>
  <si>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</si>
  <si>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</si>
  <si>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</si>
  <si>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</si>
  <si>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</si>
  <si>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</si>
  <si>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</si>
  <si>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</si>
  <si>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</si>
  <si>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</si>
  <si>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</si>
  <si>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</si>
  <si>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</si>
  <si>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</si>
  <si>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</si>
  <si>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</si>
  <si>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</si>
  <si>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</si>
  <si>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</si>
  <si>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</si>
  <si>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</si>
  <si>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</si>
  <si>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</si>
  <si>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</si>
  <si>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</si>
  <si>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</si>
  <si>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</si>
  <si>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</si>
  <si>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</si>
  <si>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</si>
  <si>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</si>
  <si>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</si>
  <si>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</si>
  <si>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</si>
  <si>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</si>
  <si>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</si>
  <si>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</si>
  <si>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</si>
  <si>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</si>
  <si>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</si>
  <si>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</si>
  <si>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</si>
  <si>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</si>
  <si>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</si>
  <si>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</si>
  <si>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</si>
  <si>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</si>
  <si>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</si>
  <si>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</si>
  <si>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</si>
  <si>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</si>
  <si>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</si>
  <si>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</si>
  <si>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</si>
  <si>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</si>
  <si>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</si>
  <si>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</si>
  <si>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</si>
  <si>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</si>
  <si>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</si>
  <si>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</si>
  <si>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</si>
  <si>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</si>
  <si>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</si>
  <si>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</si>
  <si>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</si>
  <si>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</si>
  <si>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</si>
  <si>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</si>
  <si>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</si>
  <si>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</si>
  <si>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</si>
  <si>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</si>
  <si>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</si>
  <si>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</si>
  <si>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</si>
  <si>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</si>
  <si>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</si>
  <si>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</si>
  <si>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</si>
  <si>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</si>
  <si>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</si>
  <si>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</si>
  <si>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</si>
  <si>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</si>
  <si>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</si>
  <si>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</si>
  <si>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</si>
  <si>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</si>
  <si>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</si>
  <si>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</si>
  <si>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</si>
  <si>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</si>
  <si>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</si>
  <si>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</si>
  <si>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</si>
  <si>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</si>
  <si>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</si>
  <si>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</si>
  <si>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</si>
  <si>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</si>
  <si>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</si>
  <si>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</si>
  <si>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</si>
  <si>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</si>
  <si>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</si>
  <si>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</si>
  <si>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</si>
  <si>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</si>
  <si>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</si>
  <si>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</si>
  <si>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</si>
  <si>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</si>
  <si>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</si>
  <si>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</si>
  <si>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</si>
  <si>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</si>
  <si>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</si>
  <si>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</si>
  <si>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</si>
  <si>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</si>
  <si>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</si>
  <si>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</si>
  <si>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</si>
  <si>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</si>
  <si>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</si>
  <si>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</si>
  <si>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</si>
  <si>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</si>
  <si>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</si>
  <si>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</si>
  <si>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</si>
  <si>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</si>
  <si>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</si>
  <si>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</si>
  <si>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</si>
  <si>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</si>
  <si>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</si>
  <si>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</si>
  <si>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</si>
  <si>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</si>
  <si>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</si>
  <si>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</si>
  <si>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</si>
  <si>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</si>
  <si>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</si>
  <si>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</si>
  <si>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</si>
  <si>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</si>
  <si>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</si>
  <si>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</si>
  <si>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</si>
  <si>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</si>
  <si>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</si>
  <si>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</si>
  <si>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</si>
  <si>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</si>
  <si>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</si>
  <si>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</si>
  <si>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</si>
  <si>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</si>
  <si>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</si>
  <si>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</si>
  <si>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</si>
  <si>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</si>
  <si>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</si>
  <si>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</si>
  <si>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</si>
  <si>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</si>
  <si>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</si>
  <si>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</si>
  <si>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</si>
  <si>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</si>
  <si>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</si>
  <si>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</si>
  <si>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</si>
  <si>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</si>
  <si>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</si>
  <si>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</si>
  <si>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</si>
  <si>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</si>
  <si>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</si>
  <si>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</si>
  <si>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</si>
  <si>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</si>
  <si>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</si>
  <si>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</si>
  <si>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</si>
  <si>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</si>
  <si>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</si>
  <si>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</si>
  <si>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</si>
  <si>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</si>
  <si>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</si>
  <si>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</si>
  <si>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</si>
  <si>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</si>
  <si>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</si>
  <si>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</si>
  <si>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</si>
  <si>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</si>
  <si>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</si>
  <si>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</si>
  <si>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</si>
  <si>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</si>
  <si>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</si>
  <si>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</si>
  <si>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</si>
  <si>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</si>
  <si>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</si>
  <si>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</si>
  <si>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</si>
  <si>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</si>
  <si>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</si>
  <si>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</si>
  <si>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</si>
  <si>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</si>
  <si>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</si>
  <si>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</si>
  <si>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</si>
  <si>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</si>
  <si>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</si>
  <si>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</si>
  <si>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</si>
  <si>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</si>
  <si>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</si>
  <si>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</si>
  <si>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</si>
  <si>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</si>
  <si>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</si>
  <si>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</si>
  <si>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</si>
  <si>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</si>
  <si>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</si>
  <si>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</si>
  <si>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</si>
  <si>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</si>
  <si>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</si>
  <si>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</si>
  <si>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</si>
  <si>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</si>
  <si>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</si>
  <si>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</si>
  <si>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</si>
  <si>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</si>
  <si>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</si>
  <si>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</si>
  <si>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</si>
  <si>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</si>
  <si>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</si>
  <si>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</si>
  <si>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</si>
  <si>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</si>
  <si>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</si>
  <si>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</si>
  <si>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</si>
  <si>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</si>
  <si>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</si>
  <si>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</si>
  <si>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</si>
  <si>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</si>
  <si>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</si>
  <si>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</si>
  <si>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</si>
  <si>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</si>
  <si>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</si>
  <si>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</si>
  <si>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</si>
  <si>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</si>
  <si>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</si>
  <si>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</si>
  <si>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</si>
  <si>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</si>
  <si>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</si>
  <si>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</si>
  <si>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</si>
  <si>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</si>
  <si>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</si>
  <si>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</si>
  <si>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</si>
  <si>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</si>
  <si>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</si>
  <si>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</si>
  <si>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</si>
  <si>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</si>
  <si>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</si>
  <si>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</si>
  <si>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</si>
  <si>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</si>
  <si>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</si>
  <si>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</si>
  <si>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</si>
  <si>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</si>
  <si>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</si>
  <si>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</si>
  <si>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</si>
  <si>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</si>
  <si>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</si>
  <si>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</si>
  <si>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</si>
  <si>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</si>
  <si>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</si>
  <si>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</si>
  <si>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</si>
  <si>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</si>
  <si>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</si>
  <si>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</si>
  <si>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</si>
  <si>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</si>
  <si>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</si>
  <si>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</si>
  <si>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</si>
  <si>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</si>
  <si>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</si>
  <si>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</si>
  <si>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</si>
  <si>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</si>
  <si>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</si>
  <si>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</si>
  <si>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</si>
  <si>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</si>
  <si>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</si>
  <si>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</si>
  <si>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</si>
  <si>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</si>
  <si>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</si>
  <si>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</si>
  <si>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</si>
  <si>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</si>
  <si>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</si>
  <si>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</si>
  <si>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</si>
  <si>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</si>
  <si>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</si>
  <si>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</si>
  <si>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</si>
  <si>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</si>
  <si>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</si>
  <si>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</si>
  <si>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</si>
  <si>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</si>
  <si>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</si>
  <si>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</si>
  <si>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</si>
  <si>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</si>
  <si>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</si>
  <si>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</si>
  <si>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</si>
  <si>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</si>
  <si>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</si>
  <si>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</si>
  <si>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</si>
  <si>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</si>
  <si>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</si>
  <si>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</si>
  <si>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</si>
  <si>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</si>
  <si>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</si>
  <si>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</si>
  <si>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</si>
  <si>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</si>
  <si>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</si>
  <si>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</si>
  <si>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</si>
  <si>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</si>
  <si>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</si>
  <si>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</si>
  <si>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</si>
  <si>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</si>
  <si>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</si>
  <si>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</si>
  <si>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</si>
  <si>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</si>
  <si>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</si>
  <si>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</si>
  <si>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</si>
  <si>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</si>
  <si>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</si>
  <si>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</si>
  <si>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</si>
  <si>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</si>
  <si>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</si>
  <si>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</si>
  <si>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</si>
  <si>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</si>
  <si>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</si>
  <si>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</si>
  <si>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</si>
  <si>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</si>
  <si>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</si>
  <si>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</si>
  <si>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</si>
  <si>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</si>
  <si>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</si>
  <si>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</si>
  <si>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</si>
  <si>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</si>
  <si>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</si>
  <si>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</si>
  <si>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</si>
  <si>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</si>
  <si>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</si>
  <si>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</si>
  <si>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</si>
  <si>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</si>
  <si>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</si>
  <si>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</si>
  <si>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</si>
  <si>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</si>
  <si>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</si>
  <si>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</si>
  <si>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</si>
  <si>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</si>
  <si>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</si>
  <si>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</si>
  <si>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</si>
  <si>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</si>
  <si>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</si>
  <si>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</si>
  <si>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</si>
  <si>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</si>
  <si>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</si>
  <si>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</si>
  <si>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</si>
  <si>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</si>
  <si>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</si>
  <si>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</si>
  <si>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</si>
  <si>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</si>
  <si>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</si>
  <si>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</si>
  <si>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</si>
  <si>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</si>
  <si>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</si>
  <si>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</si>
  <si>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</si>
  <si>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</si>
  <si>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</si>
  <si>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</si>
  <si>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</si>
  <si>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</si>
  <si>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</si>
  <si>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</si>
  <si>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</si>
  <si>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</si>
  <si>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</si>
  <si>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</si>
  <si>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</si>
  <si>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</si>
  <si>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</si>
  <si>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</si>
  <si>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</si>
  <si>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</si>
  <si>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</si>
  <si>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</si>
  <si>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</si>
  <si>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</si>
  <si>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</si>
  <si>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</si>
  <si>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</si>
  <si>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</si>
  <si>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</si>
  <si>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</si>
  <si>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</si>
  <si>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</si>
  <si>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</si>
  <si>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</si>
  <si>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</si>
  <si>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</si>
  <si>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</si>
  <si>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</si>
  <si>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</si>
  <si>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</si>
  <si>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</si>
  <si>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</si>
  <si>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</si>
  <si>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</si>
  <si>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</si>
  <si>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</si>
  <si>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</si>
  <si>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</si>
  <si>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</si>
  <si>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</si>
  <si>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</si>
  <si>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</si>
  <si>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</si>
  <si>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</si>
  <si>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</si>
  <si>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</si>
  <si>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</si>
  <si>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</si>
  <si>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</si>
  <si>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</si>
  <si>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</si>
  <si>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</si>
  <si>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</si>
  <si>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</si>
  <si>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</si>
  <si>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</si>
  <si>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</si>
  <si>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</si>
  <si>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</si>
  <si>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</si>
  <si>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</si>
  <si>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</si>
  <si>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</si>
  <si>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</si>
  <si>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</si>
  <si>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</si>
  <si>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</si>
  <si>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</si>
  <si>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</si>
  <si>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</si>
  <si>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</si>
  <si>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</si>
  <si>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</si>
  <si>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</si>
  <si>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</si>
  <si>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</si>
  <si>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</si>
  <si>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</si>
  <si>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</si>
  <si>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</si>
  <si>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</si>
  <si>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</si>
  <si>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</si>
  <si>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</si>
  <si>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</si>
  <si>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</si>
  <si>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</si>
  <si>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</si>
  <si>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</si>
  <si>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</si>
  <si>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</si>
  <si>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</si>
  <si>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</si>
  <si>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</si>
  <si>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</si>
  <si>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</si>
  <si>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</si>
  <si>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</si>
  <si>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</si>
  <si>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</si>
  <si>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</si>
  <si>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</si>
  <si>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</si>
  <si>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</si>
  <si>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</si>
  <si>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</si>
  <si>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</si>
  <si>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</si>
  <si>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</si>
  <si>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</si>
  <si>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</si>
  <si>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</si>
  <si>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</si>
  <si>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</si>
  <si>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</si>
  <si>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</si>
  <si>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</si>
  <si>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</si>
  <si>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</si>
  <si>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</si>
  <si>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</si>
  <si>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</si>
  <si>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</si>
  <si>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</si>
  <si>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</si>
  <si>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</si>
  <si>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</si>
  <si>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</si>
  <si>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</si>
  <si>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</si>
  <si>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</si>
  <si>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</si>
  <si>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</si>
  <si>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</si>
  <si>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</si>
  <si>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</si>
  <si>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</si>
  <si>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</si>
  <si>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</si>
  <si>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</si>
  <si>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</si>
  <si>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</si>
  <si>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</si>
  <si>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</si>
  <si>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</si>
  <si>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</si>
  <si>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</si>
  <si>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</si>
  <si>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</si>
  <si>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</si>
  <si>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</si>
  <si>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</si>
  <si>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</si>
  <si>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</si>
  <si>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</si>
  <si>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</si>
  <si>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</si>
  <si>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</si>
  <si>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</si>
  <si>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</si>
  <si>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</si>
  <si>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</si>
  <si>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</si>
  <si>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</si>
  <si>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</si>
  <si>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</si>
  <si>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</si>
  <si>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</si>
  <si>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</si>
  <si>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</si>
  <si>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</si>
  <si>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</si>
  <si>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</si>
  <si>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</si>
  <si>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</si>
  <si>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</si>
  <si>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</si>
  <si>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</si>
  <si>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</si>
  <si>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</si>
  <si>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</si>
  <si>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</si>
  <si>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</si>
  <si>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</si>
  <si>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</si>
  <si>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</si>
  <si>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</si>
  <si>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</si>
  <si>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</si>
  <si>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</si>
  <si>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</si>
  <si>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</si>
  <si>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</si>
  <si>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</si>
  <si>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</si>
  <si>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</si>
  <si>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</si>
  <si>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</si>
  <si>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</si>
  <si>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</si>
  <si>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</si>
  <si>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</si>
  <si>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</si>
  <si>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</si>
  <si>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</si>
  <si>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</si>
  <si>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</si>
  <si>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</si>
  <si>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</si>
  <si>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</si>
  <si>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</si>
  <si>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</si>
  <si>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</si>
  <si>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</si>
  <si>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</si>
  <si>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</si>
  <si>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</si>
  <si>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</si>
  <si>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</si>
  <si>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</si>
  <si>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</si>
  <si>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</si>
  <si>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</si>
  <si>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</si>
  <si>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</si>
  <si>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</si>
  <si>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</si>
  <si>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</si>
  <si>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</si>
  <si>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</si>
  <si>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</si>
  <si>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</si>
  <si>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</si>
  <si>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</si>
  <si>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</si>
  <si>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</si>
  <si>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</si>
  <si>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</si>
  <si>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</si>
  <si>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</si>
  <si>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</si>
  <si>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</si>
  <si>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</si>
  <si>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</si>
  <si>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</si>
  <si>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</si>
  <si>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</si>
  <si>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</si>
  <si>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</si>
  <si>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</si>
  <si>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</si>
  <si>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</si>
  <si>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</si>
  <si>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</si>
  <si>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</si>
  <si>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</si>
  <si>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</si>
  <si>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</si>
  <si>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</si>
  <si>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</si>
  <si>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</si>
  <si>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</si>
  <si>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</si>
  <si>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</si>
  <si>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</si>
  <si>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</si>
  <si>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</si>
  <si>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</si>
  <si>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</si>
  <si>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</si>
  <si>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</si>
  <si>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</si>
  <si>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</si>
  <si>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</si>
  <si>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</si>
  <si>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</si>
  <si>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</si>
  <si>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</si>
  <si>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</si>
  <si>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</si>
  <si>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</si>
  <si>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</si>
  <si>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</si>
  <si>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</si>
  <si>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</si>
  <si>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</si>
  <si>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</si>
  <si>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</si>
  <si>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</si>
  <si>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</si>
  <si>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</si>
  <si>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</si>
  <si>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</si>
  <si>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</si>
  <si>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</si>
  <si>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</si>
  <si>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</si>
  <si>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</si>
  <si>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</si>
  <si>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</si>
  <si>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</si>
  <si>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</si>
  <si>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</si>
  <si>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</si>
  <si>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</si>
  <si>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</si>
  <si>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</si>
  <si>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</si>
  <si>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</si>
  <si>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</si>
  <si>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</si>
  <si>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</si>
  <si>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</si>
  <si>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</si>
  <si>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</si>
  <si>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</si>
  <si>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</si>
  <si>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</si>
  <si>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</si>
  <si>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</si>
  <si>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</si>
  <si>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</si>
  <si>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</si>
  <si>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</si>
  <si>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</si>
  <si>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</si>
  <si>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</si>
  <si>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</si>
  <si>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</si>
  <si>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</si>
  <si>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</si>
  <si>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</si>
  <si>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</si>
  <si>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</si>
  <si>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</si>
  <si>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</si>
  <si>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</si>
  <si>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</si>
  <si>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</si>
  <si>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</si>
  <si>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</si>
  <si>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</si>
  <si>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</si>
  <si>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</si>
  <si>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</si>
  <si>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</si>
  <si>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</si>
  <si>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</si>
  <si>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</si>
  <si>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</si>
  <si>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</si>
  <si>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</si>
  <si>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</si>
  <si>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</si>
  <si>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</si>
  <si>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</si>
  <si>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</si>
  <si>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</si>
  <si>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</si>
  <si>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</si>
  <si>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</si>
  <si>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</si>
  <si>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</si>
  <si>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</si>
  <si>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</si>
  <si>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</si>
  <si>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</si>
  <si>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</si>
  <si>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</si>
  <si>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</si>
  <si>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</si>
  <si>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</si>
  <si>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</si>
  <si>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</si>
  <si>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</si>
  <si>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</si>
  <si>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</si>
  <si>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</si>
  <si>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</si>
  <si>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</si>
  <si>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</si>
  <si>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</si>
  <si>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</si>
  <si>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</si>
  <si>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</si>
  <si>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</si>
  <si>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</si>
  <si>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</si>
  <si>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</si>
  <si>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</si>
  <si>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</si>
  <si>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</si>
  <si>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</si>
  <si>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</si>
  <si>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</si>
  <si>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</si>
  <si>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</si>
  <si>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</si>
  <si>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</si>
  <si>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</si>
  <si>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</si>
  <si>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</si>
  <si>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</si>
  <si>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</si>
  <si>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</si>
  <si>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</si>
  <si>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</si>
  <si>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</si>
  <si>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</si>
  <si>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</si>
  <si>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</si>
  <si>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</si>
  <si>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</si>
  <si>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</si>
  <si>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</si>
  <si>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</si>
  <si>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</si>
  <si>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</si>
  <si>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</si>
  <si>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</si>
  <si>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</si>
  <si>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</si>
  <si>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</si>
  <si>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</si>
  <si>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</si>
  <si>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</si>
  <si>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</si>
  <si>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</si>
  <si>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</si>
  <si>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</si>
  <si>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</si>
  <si>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</si>
  <si>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</si>
  <si>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</si>
  <si>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</si>
  <si>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</si>
  <si>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</si>
  <si>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</si>
  <si>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</si>
  <si>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</si>
  <si>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</si>
  <si>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</si>
  <si>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</si>
  <si>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</si>
  <si>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</si>
  <si>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</si>
  <si>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</si>
  <si>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</si>
  <si>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</si>
  <si>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</si>
  <si>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</si>
  <si>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</si>
  <si>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</si>
  <si>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</si>
  <si>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</si>
  <si>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</si>
  <si>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</si>
  <si>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</si>
  <si>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</si>
  <si>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</si>
  <si>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</si>
  <si>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</si>
  <si>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</si>
  <si>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</si>
  <si>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</si>
  <si>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</si>
  <si>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</si>
  <si>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</si>
  <si>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</si>
  <si>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</si>
  <si>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</si>
  <si>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</si>
  <si>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</si>
  <si>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</si>
  <si>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</si>
  <si>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</si>
  <si>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</si>
  <si>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</si>
  <si>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</si>
  <si>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</si>
  <si>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</si>
  <si>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</si>
  <si>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</si>
  <si>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</si>
  <si>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</si>
  <si>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</si>
  <si>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</si>
  <si>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</si>
  <si>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</si>
  <si>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</si>
  <si>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</si>
  <si>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</si>
  <si>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</si>
  <si>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</si>
  <si>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</si>
  <si>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</si>
  <si>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</si>
  <si>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</si>
  <si>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</si>
  <si>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</si>
  <si>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</si>
  <si>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</si>
  <si>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</si>
  <si>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</si>
  <si>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</si>
  <si>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</si>
  <si>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</si>
  <si>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</si>
  <si>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</si>
  <si>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</si>
  <si>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</si>
  <si>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</si>
  <si>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</si>
  <si>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</si>
  <si>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</si>
  <si>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</si>
  <si>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</si>
  <si>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</si>
  <si>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</si>
  <si>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</si>
  <si>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</si>
  <si>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</si>
  <si>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</si>
  <si>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</si>
  <si>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</si>
  <si>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</si>
  <si>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</si>
  <si>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</si>
  <si>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</si>
  <si>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</si>
  <si>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</si>
  <si>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</si>
  <si>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</si>
  <si>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</si>
  <si>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</si>
  <si>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</si>
  <si>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</si>
  <si>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</si>
  <si>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</si>
  <si>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</si>
  <si>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</si>
  <si>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</si>
  <si>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</si>
  <si>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</si>
  <si>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</si>
  <si>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</si>
  <si>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</si>
  <si>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</si>
  <si>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</si>
  <si>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</si>
  <si>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</si>
  <si>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</si>
  <si>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</si>
  <si>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</si>
  <si>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</si>
  <si>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</si>
  <si>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</si>
  <si>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</si>
  <si>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</si>
  <si>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</si>
  <si>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</si>
  <si>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</si>
  <si>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</si>
  <si>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</si>
  <si>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</si>
  <si>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</si>
  <si>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</si>
  <si>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</si>
  <si>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</si>
  <si>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</si>
  <si>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</si>
  <si>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</si>
  <si>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</si>
  <si>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</si>
  <si>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</si>
  <si>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</si>
  <si>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</si>
  <si>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</si>
  <si>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</si>
  <si>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</si>
  <si>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</si>
  <si>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</si>
  <si>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</si>
  <si>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</si>
  <si>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</si>
  <si>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</si>
  <si>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</si>
  <si>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</si>
  <si>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</si>
  <si>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</si>
  <si>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</si>
  <si>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</si>
  <si>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</si>
  <si>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</si>
  <si>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</si>
  <si>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</si>
  <si>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</si>
  <si>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</si>
  <si>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</si>
  <si>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</si>
  <si>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</si>
  <si>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</si>
  <si>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</si>
  <si>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</si>
  <si>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</si>
  <si>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</si>
  <si>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</si>
  <si>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</si>
  <si>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</si>
  <si>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</si>
  <si>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</si>
  <si>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</si>
  <si>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</si>
  <si>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</si>
  <si>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</si>
  <si>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</si>
  <si>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</si>
  <si>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</si>
  <si>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</si>
  <si>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</si>
  <si>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</si>
  <si>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</si>
  <si>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</si>
  <si>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</si>
  <si>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</si>
  <si>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</si>
  <si>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</si>
  <si>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</si>
  <si>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</si>
  <si>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</si>
  <si>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</si>
  <si>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</si>
  <si>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</si>
  <si>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</si>
  <si>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</si>
  <si>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</si>
  <si>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</si>
  <si>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</si>
  <si>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</si>
  <si>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</si>
  <si>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</si>
  <si>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</si>
  <si>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</si>
  <si>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</si>
  <si>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</si>
  <si>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</si>
  <si>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</si>
  <si>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</si>
  <si>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</si>
  <si>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</si>
  <si>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</si>
  <si>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</si>
  <si>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</si>
  <si>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</si>
  <si>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</si>
  <si>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</si>
  <si>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</si>
  <si>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</si>
  <si>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</si>
  <si>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</si>
  <si>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</si>
  <si>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</si>
  <si>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</si>
  <si>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</si>
  <si>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</si>
  <si>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</si>
  <si>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</si>
  <si>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</si>
  <si>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</si>
  <si>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</si>
  <si>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</si>
  <si>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</si>
  <si>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</si>
  <si>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</si>
  <si>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</si>
  <si>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</si>
  <si>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</si>
  <si>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</si>
  <si>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</si>
  <si>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</si>
  <si>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</si>
  <si>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</si>
  <si>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</si>
  <si>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</si>
  <si>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</si>
  <si>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</si>
  <si>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</si>
  <si>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</si>
  <si>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</si>
  <si>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</si>
  <si>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</si>
  <si>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</si>
  <si>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</si>
  <si>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</si>
  <si>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</si>
  <si>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</si>
  <si>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</si>
  <si>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</si>
  <si>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</si>
  <si>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</si>
  <si>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</si>
  <si>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</si>
  <si>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</si>
  <si>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</si>
  <si>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</si>
  <si>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</si>
  <si>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</si>
  <si>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</si>
  <si>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</si>
  <si>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</si>
  <si>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</si>
  <si>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</si>
  <si>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</si>
  <si>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</si>
  <si>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</si>
  <si>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</si>
  <si>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</si>
  <si>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</si>
  <si>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</si>
  <si>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</si>
  <si>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</si>
  <si>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</si>
  <si>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</si>
  <si>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</si>
  <si>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</si>
  <si>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</si>
  <si>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</si>
  <si>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</si>
  <si>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</si>
  <si>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</si>
  <si>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</si>
  <si>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</si>
  <si>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</si>
  <si>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</si>
  <si>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</si>
  <si>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</si>
  <si>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</si>
  <si>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</si>
  <si>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</si>
  <si>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</si>
  <si>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</si>
  <si>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</si>
  <si>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</si>
  <si>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</si>
  <si>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</si>
  <si>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</si>
  <si>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</si>
  <si>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</si>
  <si>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</si>
  <si>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</si>
  <si>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</si>
  <si>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</si>
  <si>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</si>
  <si>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</si>
  <si>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</si>
  <si>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</si>
  <si>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</si>
  <si>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</si>
  <si>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</si>
  <si>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</si>
  <si>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</si>
  <si>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</si>
  <si>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</si>
  <si>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</si>
  <si>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</si>
  <si>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</si>
  <si>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</si>
  <si>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</si>
  <si>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</si>
  <si>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</si>
  <si>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</si>
  <si>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</si>
  <si>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</si>
  <si>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</si>
  <si>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</si>
  <si>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</si>
  <si>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</si>
  <si>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</si>
  <si>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</si>
  <si>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</si>
  <si>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</si>
  <si>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</si>
  <si>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</si>
  <si>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</si>
  <si>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</si>
  <si>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</si>
  <si>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</si>
  <si>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</si>
  <si>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</si>
  <si>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</si>
  <si>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</si>
  <si>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</si>
  <si>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</si>
  <si>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</si>
  <si>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</si>
  <si>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</si>
  <si>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</si>
  <si>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</si>
  <si>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</si>
  <si>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</si>
  <si>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</si>
  <si>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</si>
  <si>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</si>
  <si>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</si>
  <si>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</si>
  <si>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</si>
  <si>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</si>
  <si>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</si>
  <si>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</si>
  <si>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</si>
  <si>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</si>
  <si>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</si>
  <si>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</si>
  <si>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</si>
  <si>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</si>
  <si>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</si>
  <si>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</si>
  <si>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</si>
  <si>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</si>
  <si>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</si>
  <si>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</si>
  <si>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</si>
  <si>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</si>
  <si>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</si>
  <si>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</si>
  <si>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</si>
  <si>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</si>
  <si>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</si>
  <si>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</si>
  <si>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</si>
  <si>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</si>
  <si>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</si>
  <si>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</si>
  <si>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</si>
  <si>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</si>
  <si>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</si>
  <si>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</si>
  <si>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</si>
  <si>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</si>
  <si>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</si>
  <si>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</si>
  <si>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</si>
  <si>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</si>
  <si>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</si>
  <si>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</si>
  <si>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</si>
  <si>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</si>
  <si>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</si>
  <si>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</si>
  <si>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</si>
  <si>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</si>
  <si>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</si>
  <si>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</si>
  <si>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</si>
  <si>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</si>
  <si>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</si>
  <si>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</si>
  <si>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</si>
  <si>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</si>
  <si>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</si>
  <si>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</si>
  <si>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</si>
  <si>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</si>
  <si>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</si>
  <si>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</si>
  <si>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</si>
  <si>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</si>
  <si>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</si>
  <si>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</si>
  <si>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</si>
  <si>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</si>
  <si>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</si>
  <si>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</si>
  <si>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</si>
  <si>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</si>
  <si>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</si>
  <si>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</si>
  <si>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</si>
  <si>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</si>
  <si>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</si>
  <si>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</si>
  <si>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</si>
  <si>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</si>
  <si>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</si>
  <si>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</si>
  <si>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</si>
  <si>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</si>
  <si>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</si>
  <si>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</si>
  <si>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</si>
  <si>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</si>
  <si>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</si>
  <si>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</si>
  <si>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</si>
  <si>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</si>
  <si>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</si>
  <si>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</si>
  <si>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</si>
  <si>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</si>
  <si>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</si>
  <si>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</si>
  <si>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</si>
  <si>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</si>
  <si>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</si>
  <si>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</si>
  <si>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</si>
  <si>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</si>
  <si>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</si>
  <si>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</si>
  <si>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</si>
  <si>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</si>
  <si>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</si>
  <si>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</si>
  <si>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</si>
  <si>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</si>
  <si>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</si>
  <si>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</si>
  <si>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</si>
  <si>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</si>
  <si>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</si>
  <si>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</si>
  <si>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</si>
  <si>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</si>
  <si>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</si>
  <si>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</si>
  <si>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</si>
  <si>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</si>
  <si>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</si>
  <si>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</si>
  <si>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</si>
  <si>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</si>
  <si>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</si>
  <si>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</si>
  <si>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</si>
  <si>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</si>
  <si>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</si>
  <si>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</si>
  <si>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</si>
  <si>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</si>
  <si>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</si>
  <si>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</si>
  <si>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</si>
  <si>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</si>
  <si>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</si>
  <si>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</si>
  <si>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</si>
  <si>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</si>
  <si>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</si>
  <si>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</si>
  <si>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</si>
  <si>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</si>
  <si>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</si>
  <si>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</si>
  <si>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</si>
  <si>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</si>
  <si>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</si>
  <si>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</si>
  <si>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</si>
  <si>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</si>
  <si>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</si>
  <si>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</si>
  <si>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</si>
  <si>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</si>
  <si>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</si>
  <si>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</si>
  <si>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</si>
  <si>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</si>
  <si>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</si>
  <si>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</si>
  <si>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</si>
  <si>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</si>
  <si>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</si>
  <si>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</si>
  <si>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</si>
  <si>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</si>
  <si>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</si>
  <si>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</si>
  <si>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</si>
  <si>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</si>
  <si>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</si>
  <si>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</si>
  <si>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</si>
  <si>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</si>
  <si>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</si>
  <si>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</si>
  <si>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</si>
  <si>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</si>
  <si>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</si>
  <si>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</si>
  <si>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</si>
  <si>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</si>
  <si>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</si>
  <si>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</si>
  <si>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</si>
  <si>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</si>
  <si>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</si>
  <si>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</si>
  <si>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</si>
  <si>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</si>
  <si>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</si>
  <si>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</si>
  <si>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</si>
  <si>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</si>
  <si>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</si>
  <si>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</si>
  <si>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</si>
  <si>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</si>
  <si>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</si>
  <si>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</si>
  <si>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</si>
  <si>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</si>
  <si>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</si>
  <si>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</si>
  <si>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</si>
  <si>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</si>
  <si>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</si>
  <si>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</si>
  <si>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</si>
  <si>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</si>
  <si>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</si>
  <si>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</si>
  <si>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</si>
  <si>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</si>
  <si>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</si>
  <si>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</si>
  <si>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</si>
  <si>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</si>
  <si>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</si>
  <si>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</si>
  <si>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</si>
  <si>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</si>
  <si>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</si>
  <si>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</si>
  <si>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</si>
  <si>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</si>
  <si>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</si>
  <si>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</si>
  <si>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</si>
  <si>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</si>
  <si>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</si>
  <si>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</si>
  <si>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</si>
  <si>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</si>
  <si>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</si>
  <si>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</si>
  <si>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</si>
  <si>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</si>
  <si>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</si>
  <si>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</si>
  <si>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</si>
  <si>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</si>
  <si>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</si>
  <si>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</si>
  <si>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</si>
  <si>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</si>
  <si>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</si>
  <si>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</si>
  <si>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</si>
  <si>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</si>
  <si>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</si>
  <si>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</si>
  <si>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</si>
  <si>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</si>
  <si>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</si>
  <si>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</si>
  <si>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</si>
  <si>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</si>
  <si>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</si>
  <si>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</si>
  <si>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</si>
  <si>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</si>
  <si>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</si>
  <si>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</si>
  <si>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</si>
  <si>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</si>
  <si>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</si>
  <si>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</si>
  <si>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</si>
  <si>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</si>
  <si>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</si>
  <si>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</si>
  <si>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</si>
  <si>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</si>
  <si>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</si>
  <si>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</si>
  <si>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</si>
  <si>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</si>
  <si>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</si>
  <si>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</si>
  <si>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</si>
  <si>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</si>
  <si>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</si>
  <si>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</si>
  <si>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</si>
  <si>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</si>
  <si>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</si>
  <si>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</si>
  <si>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</si>
  <si>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</si>
  <si>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</si>
  <si>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</si>
  <si>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</si>
  <si>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</si>
  <si>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</si>
  <si>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</si>
  <si>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</si>
  <si>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</si>
  <si>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</si>
  <si>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</si>
  <si>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</si>
  <si>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</si>
  <si>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</si>
  <si>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</si>
  <si>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</si>
  <si>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</si>
  <si>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</si>
  <si>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</si>
  <si>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</si>
  <si>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</si>
  <si>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</si>
  <si>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</si>
  <si>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</si>
  <si>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</si>
  <si>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</si>
  <si>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</si>
  <si>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</si>
  <si>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</si>
  <si>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</si>
  <si>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</si>
  <si>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</si>
  <si>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</si>
  <si>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</si>
  <si>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</si>
  <si>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</si>
  <si>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</si>
  <si>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</si>
  <si>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</si>
  <si>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</si>
  <si>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</si>
  <si>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</si>
  <si>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</si>
  <si>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</si>
  <si>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</si>
  <si>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</si>
  <si>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</si>
  <si>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</si>
  <si>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</si>
  <si>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</si>
  <si>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</si>
  <si>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</si>
  <si>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</si>
  <si>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</si>
  <si>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</si>
  <si>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</si>
  <si>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</si>
  <si>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</si>
  <si>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</si>
  <si>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</si>
  <si>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</si>
  <si>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</si>
  <si>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</si>
  <si>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</si>
  <si>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</si>
  <si>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</si>
  <si>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</si>
  <si>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</si>
  <si>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</si>
  <si>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</si>
  <si>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</si>
  <si>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</si>
  <si>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</si>
  <si>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</si>
  <si>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</si>
  <si>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</si>
  <si>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</si>
  <si>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</si>
  <si>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</si>
  <si>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</si>
  <si>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</si>
  <si>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</si>
  <si>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</si>
  <si>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</si>
  <si>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</si>
  <si>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</si>
  <si>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</si>
  <si>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</si>
  <si>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</si>
  <si>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</si>
  <si>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</si>
  <si>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</si>
  <si>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</si>
  <si>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</si>
  <si>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</si>
  <si>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</si>
  <si>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</si>
  <si>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</si>
  <si>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</si>
  <si>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</si>
  <si>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</si>
  <si>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</si>
  <si>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</si>
  <si>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</si>
  <si>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</si>
  <si>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</si>
  <si>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</si>
  <si>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</si>
  <si>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</si>
  <si>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</si>
  <si>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</si>
  <si>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</si>
  <si>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</si>
  <si>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</si>
  <si>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</si>
  <si>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</si>
  <si>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</si>
  <si>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</si>
  <si>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</si>
  <si>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</si>
  <si>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</si>
  <si>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</si>
  <si>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</si>
  <si>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</si>
  <si>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</si>
  <si>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</si>
  <si>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</si>
  <si>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</si>
  <si>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</si>
  <si>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</si>
  <si>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</si>
  <si>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</si>
  <si>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</si>
  <si>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</si>
  <si>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</si>
  <si>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</si>
  <si>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</si>
  <si>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</si>
  <si>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</si>
  <si>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</si>
  <si>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</si>
  <si>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</si>
  <si>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</si>
  <si>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</si>
  <si>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</si>
  <si>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</si>
  <si>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</si>
  <si>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</si>
  <si>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</si>
  <si>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</si>
  <si>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</si>
  <si>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</si>
  <si>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</si>
  <si>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</si>
  <si>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</si>
  <si>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</si>
  <si>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</si>
  <si>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</si>
  <si>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</si>
  <si>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</si>
  <si>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</si>
  <si>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</si>
  <si>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</si>
  <si>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</si>
  <si>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</si>
  <si>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</si>
  <si>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</si>
  <si>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</si>
  <si>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</si>
  <si>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</si>
  <si>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</si>
  <si>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</si>
  <si>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</si>
  <si>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</si>
  <si>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</si>
  <si>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</si>
  <si>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</si>
  <si>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</si>
  <si>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</si>
  <si>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</si>
  <si>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</si>
  <si>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</si>
  <si>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</si>
  <si>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</si>
  <si>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</si>
  <si>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</si>
  <si>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</si>
  <si>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</si>
  <si>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</si>
  <si>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</si>
  <si>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</si>
  <si>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</si>
  <si>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</si>
  <si>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</si>
  <si>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</si>
  <si>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</si>
  <si>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</si>
  <si>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</si>
  <si>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</si>
  <si>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</si>
  <si>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</si>
  <si>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</si>
  <si>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</si>
  <si>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</si>
  <si>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</si>
  <si>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</si>
  <si>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</si>
  <si>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</si>
  <si>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</si>
  <si>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</si>
  <si>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</si>
  <si>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</si>
  <si>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</si>
  <si>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</si>
  <si>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</si>
  <si>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</si>
  <si>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</si>
  <si>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</si>
  <si>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</si>
  <si>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</si>
  <si>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</si>
  <si>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</si>
  <si>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</si>
  <si>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</si>
  <si>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</si>
  <si>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</si>
  <si>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</si>
  <si>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</si>
  <si>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</si>
  <si>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</si>
  <si>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</si>
  <si>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</si>
  <si>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</si>
  <si>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</si>
  <si>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</si>
  <si>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</si>
  <si>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</si>
  <si>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</si>
  <si>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</si>
  <si>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</si>
  <si>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</si>
  <si>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</si>
  <si>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</si>
  <si>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</si>
  <si>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</si>
  <si>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</si>
  <si>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</si>
  <si>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</si>
  <si>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</si>
  <si>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</si>
  <si>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</si>
  <si>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</si>
  <si>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</si>
  <si>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</si>
  <si>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</si>
  <si>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</si>
  <si>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</si>
  <si>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</si>
  <si>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</si>
  <si>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</si>
  <si>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</si>
  <si>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</si>
  <si>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</si>
  <si>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</si>
  <si>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</si>
  <si>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</si>
  <si>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</si>
  <si>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</si>
  <si>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</si>
  <si>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</si>
  <si>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</si>
  <si>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</si>
  <si>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</si>
  <si>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</si>
  <si>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</si>
  <si>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</si>
  <si>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</si>
  <si>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</si>
  <si>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</si>
  <si>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</si>
  <si>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</si>
  <si>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</si>
  <si>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</si>
  <si>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</si>
  <si>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</si>
  <si>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</si>
  <si>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</si>
  <si>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</si>
  <si>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</si>
  <si>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</si>
  <si>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</si>
  <si>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</si>
  <si>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</si>
  <si>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</si>
  <si>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</si>
  <si>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</si>
  <si>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</si>
  <si>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</si>
  <si>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</si>
  <si>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</si>
  <si>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</si>
  <si>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</si>
  <si>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</si>
  <si>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</si>
  <si>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</si>
  <si>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</si>
  <si>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</si>
  <si>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</si>
  <si>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</si>
  <si>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</si>
  <si>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</si>
  <si>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</si>
  <si>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</si>
  <si>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</si>
  <si>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</si>
  <si>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</si>
  <si>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</si>
  <si>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</si>
  <si>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</si>
  <si>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</si>
  <si>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</si>
  <si>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</si>
  <si>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</si>
  <si>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</si>
  <si>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</si>
  <si>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</si>
  <si>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</si>
  <si>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</si>
  <si>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</si>
  <si>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</si>
  <si>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</si>
  <si>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</si>
  <si>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</si>
  <si>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</si>
  <si>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</si>
  <si>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</si>
  <si>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</si>
  <si>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</si>
  <si>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</si>
  <si>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</si>
  <si>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</si>
  <si>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</si>
  <si>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</si>
  <si>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</si>
  <si>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</si>
  <si>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</si>
  <si>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</si>
  <si>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</si>
  <si>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</si>
  <si>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</si>
  <si>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</si>
  <si>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</si>
  <si>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</si>
  <si>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</si>
  <si>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</si>
  <si>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</si>
  <si>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</si>
  <si>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</si>
  <si>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</si>
  <si>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</si>
  <si>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</si>
  <si>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</si>
  <si>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</si>
  <si>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</si>
  <si>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</si>
  <si>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</si>
  <si>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</si>
  <si>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</si>
  <si>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</si>
  <si>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</si>
  <si>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</si>
  <si>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</si>
  <si>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</si>
  <si>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</si>
  <si>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</si>
  <si>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</si>
  <si>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</si>
  <si>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</si>
  <si>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</si>
  <si>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</si>
  <si>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</si>
  <si>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</si>
  <si>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</si>
  <si>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</si>
  <si>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</si>
  <si>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</si>
  <si>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</si>
  <si>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</si>
  <si>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</si>
  <si>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</si>
  <si>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</si>
  <si>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</si>
  <si>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</si>
  <si>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</si>
  <si>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</si>
  <si>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</si>
  <si>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</si>
  <si>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</si>
  <si>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</si>
  <si>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</si>
  <si>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</si>
  <si>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</si>
  <si>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</si>
  <si>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</si>
  <si>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</si>
  <si>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</si>
  <si>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</si>
  <si>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</si>
  <si>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</si>
  <si>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</si>
  <si>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</si>
  <si>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</si>
  <si>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</si>
  <si>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</si>
  <si>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</si>
  <si>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</si>
  <si>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</si>
  <si>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</si>
  <si>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</si>
  <si>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</si>
  <si>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</si>
  <si>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</si>
  <si>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</si>
  <si>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</si>
  <si>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</si>
  <si>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</si>
  <si>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</si>
  <si>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</si>
  <si>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</si>
  <si>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</si>
  <si>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</si>
  <si>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</si>
  <si>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</si>
  <si>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</si>
  <si>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</si>
  <si>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</si>
  <si>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</si>
  <si>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</si>
  <si>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</si>
  <si>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</si>
  <si>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</si>
  <si>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</si>
  <si>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</si>
  <si>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</si>
  <si>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</si>
  <si>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</si>
  <si>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</si>
  <si>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</si>
  <si>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</si>
  <si>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</si>
  <si>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</si>
  <si>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</si>
  <si>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</si>
  <si>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</si>
  <si>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</si>
  <si>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</si>
  <si>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</si>
  <si>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</si>
  <si>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</si>
  <si>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</si>
  <si>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</si>
  <si>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</si>
  <si>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</si>
  <si>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</si>
  <si>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</si>
  <si>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</si>
  <si>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</si>
  <si>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</si>
  <si>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</si>
  <si>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</si>
  <si>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</si>
  <si>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</si>
  <si>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</si>
  <si>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</si>
  <si>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</si>
  <si>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</si>
  <si>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</si>
  <si>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</si>
  <si>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</si>
  <si>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</si>
  <si>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</si>
  <si>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</si>
  <si>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</si>
  <si>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</si>
  <si>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</si>
  <si>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</si>
  <si>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</si>
  <si>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</si>
  <si>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</si>
  <si>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</si>
  <si>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</si>
  <si>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</si>
  <si>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</si>
  <si>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</si>
  <si>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</si>
  <si>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</si>
  <si>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</si>
  <si>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</si>
  <si>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</si>
  <si>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</si>
  <si>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</si>
  <si>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</si>
  <si>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</si>
  <si>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</si>
  <si>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</si>
  <si>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</si>
  <si>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</si>
  <si>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</si>
  <si>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</si>
  <si>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</si>
  <si>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</si>
  <si>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</si>
  <si>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</si>
  <si>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</si>
  <si>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</si>
  <si>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</si>
  <si>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</si>
  <si>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</si>
  <si>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</si>
  <si>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</si>
  <si>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</si>
  <si>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</si>
  <si>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</si>
  <si>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</si>
  <si>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</si>
  <si>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</si>
  <si>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</si>
  <si>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</si>
  <si>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</si>
  <si>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</si>
  <si>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</si>
  <si>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</si>
  <si>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</si>
  <si>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</si>
  <si>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</si>
  <si>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</si>
  <si>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</si>
  <si>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</si>
  <si>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</si>
  <si>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</si>
  <si>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</si>
  <si>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</si>
  <si>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</si>
  <si>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</si>
  <si>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</si>
  <si>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</si>
  <si>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</si>
  <si>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</si>
  <si>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</si>
  <si>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</si>
  <si>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</si>
  <si>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</si>
  <si>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</si>
  <si>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</si>
  <si>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</si>
  <si>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</si>
  <si>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</si>
  <si>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</si>
  <si>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</si>
  <si>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</si>
  <si>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</si>
  <si>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</si>
  <si>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</si>
  <si>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</si>
  <si>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</si>
  <si>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</si>
  <si>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</si>
  <si>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</si>
  <si>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</si>
  <si>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</si>
  <si>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</si>
  <si>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</si>
  <si>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</si>
  <si>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</si>
  <si>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</si>
  <si>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</si>
  <si>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</si>
  <si>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</si>
  <si>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</si>
  <si>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</si>
  <si>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</si>
  <si>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</si>
  <si>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</si>
  <si>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</si>
  <si>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</si>
  <si>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</si>
  <si>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</si>
  <si>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</si>
  <si>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</si>
  <si>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</si>
  <si>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</si>
  <si>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</si>
  <si>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</si>
  <si>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</si>
  <si>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</si>
  <si>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</si>
  <si>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</si>
  <si>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</si>
  <si>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</si>
  <si>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</si>
  <si>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</si>
  <si>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</si>
  <si>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</si>
  <si>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</si>
  <si>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</si>
  <si>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</si>
  <si>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</si>
  <si>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</si>
  <si>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</si>
  <si>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</si>
  <si>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</si>
  <si>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</si>
  <si>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</si>
  <si>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</si>
  <si>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</si>
  <si>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</si>
  <si>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</si>
  <si>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</si>
  <si>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</si>
  <si>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</si>
  <si>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</si>
  <si>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</si>
  <si>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</si>
  <si>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</si>
  <si>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</si>
  <si>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</si>
  <si>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</si>
  <si>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</si>
  <si>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</si>
  <si>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</si>
  <si>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</si>
  <si>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</si>
  <si>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</si>
  <si>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</si>
  <si>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</si>
  <si>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</si>
  <si>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</si>
  <si>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</si>
  <si>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</si>
  <si>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</si>
  <si>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</si>
  <si>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</si>
  <si>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</si>
  <si>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</si>
  <si>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</si>
  <si>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</si>
  <si>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</si>
  <si>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</si>
  <si>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</si>
  <si>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</si>
  <si>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</si>
  <si>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</si>
  <si>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</si>
  <si>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</si>
  <si>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</si>
  <si>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</si>
  <si>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</si>
  <si>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</si>
  <si>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</si>
  <si>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</si>
  <si>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</si>
  <si>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</si>
  <si>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</si>
  <si>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</si>
  <si>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</si>
  <si>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</si>
  <si>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</si>
  <si>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</si>
  <si>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</si>
  <si>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</si>
  <si>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</si>
  <si>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</si>
  <si>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</si>
  <si>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</si>
  <si>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</si>
  <si>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</si>
  <si>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</si>
  <si>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</si>
  <si>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</si>
  <si>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</si>
  <si>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</si>
  <si>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</si>
  <si>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</si>
  <si>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</si>
  <si>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</si>
  <si>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</si>
  <si>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</si>
  <si>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</si>
  <si>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</si>
  <si>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</si>
  <si>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</si>
  <si>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</si>
  <si>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</si>
  <si>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</si>
  <si>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</si>
  <si>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</si>
  <si>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</si>
  <si>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</si>
  <si>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</si>
  <si>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</si>
  <si>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</si>
  <si>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</si>
  <si>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</si>
  <si>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</si>
  <si>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</si>
  <si>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</si>
  <si>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</si>
  <si>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</si>
  <si>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</si>
  <si>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</si>
  <si>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</si>
  <si>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</si>
  <si>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</si>
  <si>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</si>
  <si>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</si>
  <si>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</si>
  <si>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</si>
  <si>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</si>
  <si>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</si>
  <si>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</si>
  <si>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</si>
  <si>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</si>
  <si>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</si>
  <si>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</si>
  <si>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</si>
  <si>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</si>
  <si>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</si>
  <si>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</si>
  <si>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</si>
  <si>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</si>
  <si>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</si>
  <si>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</si>
  <si>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</si>
  <si>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</si>
  <si>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</si>
  <si>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</si>
  <si>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</si>
  <si>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</si>
  <si>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</si>
  <si>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</si>
  <si>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</si>
  <si>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</si>
  <si>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</si>
  <si>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</si>
  <si>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</si>
  <si>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</si>
  <si>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</si>
  <si>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</si>
  <si>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</si>
  <si>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</si>
  <si>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</si>
  <si>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</si>
  <si>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</si>
  <si>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</si>
  <si>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</si>
  <si>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</si>
  <si>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</si>
  <si>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</si>
  <si>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</si>
  <si>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</si>
  <si>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</si>
  <si>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</si>
  <si>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</si>
  <si>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</si>
  <si>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</si>
  <si>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</si>
  <si>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</si>
  <si>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</si>
  <si>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</si>
  <si>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</si>
  <si>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</si>
  <si>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</si>
  <si>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</si>
  <si>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</si>
  <si>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</si>
  <si>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</si>
  <si>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</si>
  <si>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</si>
  <si>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</si>
  <si>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</si>
  <si>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</si>
  <si>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</si>
  <si>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</si>
  <si>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</si>
  <si>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</si>
  <si>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</si>
  <si>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</si>
  <si>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</si>
  <si>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</si>
  <si>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</si>
  <si>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</si>
  <si>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</si>
  <si>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</si>
  <si>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</si>
  <si>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</si>
  <si>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</si>
  <si>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</si>
  <si>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</si>
  <si>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</si>
  <si>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</si>
  <si>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</si>
  <si>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</si>
  <si>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</si>
  <si>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</si>
  <si>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</si>
  <si>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</si>
  <si>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</si>
  <si>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</si>
  <si>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</si>
  <si>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</si>
  <si>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</si>
  <si>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</si>
  <si>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</si>
  <si>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</si>
  <si>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</si>
  <si>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</si>
  <si>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</si>
  <si>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</si>
  <si>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</si>
  <si>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</si>
  <si>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</si>
  <si>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</si>
  <si>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</si>
  <si>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</si>
  <si>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</si>
  <si>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</si>
  <si>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</si>
  <si>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</si>
  <si>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</si>
  <si>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</si>
  <si>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</si>
  <si>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</si>
  <si>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</si>
  <si>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</si>
  <si>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</si>
  <si>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</si>
  <si>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</si>
  <si>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</si>
  <si>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</si>
  <si>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</si>
  <si>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</si>
  <si>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</si>
  <si>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</si>
  <si>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</si>
  <si>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</si>
  <si>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</si>
  <si>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</si>
  <si>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</si>
  <si>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</si>
  <si>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</si>
  <si>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</si>
  <si>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</si>
  <si>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</si>
  <si>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</si>
  <si>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</si>
  <si>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</si>
  <si>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</si>
  <si>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</si>
  <si>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</si>
  <si>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</si>
  <si>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</si>
  <si>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</si>
  <si>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</si>
  <si>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</si>
  <si>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</si>
  <si>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</si>
  <si>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</si>
  <si>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</si>
  <si>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</si>
  <si>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</si>
  <si>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</si>
  <si>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</si>
  <si>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</si>
  <si>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</si>
  <si>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</si>
  <si>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</si>
  <si>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</si>
  <si>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</si>
  <si>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</si>
  <si>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</si>
  <si>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</si>
  <si>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</si>
  <si>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</si>
  <si>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</si>
  <si>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</si>
  <si>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</si>
  <si>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</si>
  <si>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</si>
  <si>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</si>
  <si>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</si>
  <si>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</si>
  <si>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</si>
  <si>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</si>
  <si>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</si>
  <si>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</si>
  <si>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</si>
  <si>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</si>
  <si>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</si>
  <si>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</si>
  <si>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</si>
  <si>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</si>
  <si>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</si>
  <si>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</si>
  <si>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</si>
  <si>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</si>
  <si>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</si>
  <si>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</si>
  <si>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</si>
  <si>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</si>
  <si>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</si>
  <si>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</si>
  <si>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</si>
  <si>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</si>
  <si>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</si>
  <si>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</si>
  <si>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</si>
  <si>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</si>
  <si>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</si>
  <si>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</si>
  <si>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</si>
  <si>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</si>
  <si>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</si>
  <si>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</si>
  <si>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</si>
  <si>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</si>
  <si>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</si>
  <si>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</si>
  <si>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</si>
  <si>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</si>
  <si>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</si>
  <si>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</si>
  <si>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</si>
  <si>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</si>
  <si>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</si>
  <si>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</si>
  <si>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</si>
  <si>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</si>
  <si>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</si>
  <si>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</si>
  <si>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</si>
  <si>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</si>
  <si>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</si>
  <si>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</si>
  <si>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</si>
  <si>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</si>
  <si>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</si>
  <si>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</si>
  <si>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</si>
  <si>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</si>
  <si>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</si>
  <si>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</si>
  <si>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</si>
  <si>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</si>
  <si>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</si>
  <si>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</si>
  <si>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</si>
  <si>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</si>
  <si>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</si>
  <si>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</si>
  <si>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</si>
  <si>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</si>
  <si>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</si>
  <si>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</si>
  <si>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</si>
  <si>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</si>
  <si>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</si>
  <si>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</si>
  <si>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</si>
  <si>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</si>
  <si>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</si>
  <si>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</si>
  <si>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</si>
  <si>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</si>
  <si>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</si>
  <si>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</si>
  <si>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</si>
  <si>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</si>
  <si>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</si>
  <si>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</si>
  <si>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</si>
  <si>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</si>
  <si>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</si>
  <si>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</si>
  <si>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</si>
  <si>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</si>
  <si>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</si>
  <si>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</si>
  <si>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</si>
  <si>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</si>
  <si>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</si>
  <si>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</si>
  <si>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</si>
  <si>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</si>
  <si>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</si>
  <si>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</si>
  <si>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</si>
  <si>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</si>
  <si>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</si>
  <si>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</si>
  <si>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</si>
  <si>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</si>
  <si>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</si>
  <si>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</si>
  <si>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</si>
  <si>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</si>
  <si>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</si>
  <si>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</si>
  <si>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</si>
  <si>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</si>
  <si>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</si>
  <si>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</si>
  <si>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</si>
  <si>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</si>
  <si>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</si>
  <si>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</si>
  <si>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</si>
  <si>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</si>
  <si>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</si>
  <si>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</si>
  <si>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</si>
  <si>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</si>
  <si>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</si>
  <si>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</si>
  <si>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</si>
  <si>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</si>
  <si>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</si>
  <si>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</si>
  <si>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</si>
  <si>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</si>
  <si>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</si>
  <si>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</si>
  <si>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</si>
  <si>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</si>
  <si>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</si>
  <si>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</si>
  <si>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</si>
  <si>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</si>
  <si>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</si>
  <si>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</si>
  <si>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</si>
  <si>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</si>
  <si>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</si>
  <si>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</si>
  <si>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</si>
  <si>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</si>
  <si>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</si>
  <si>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</si>
  <si>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</si>
  <si>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</si>
  <si>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</si>
  <si>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</si>
  <si>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</si>
  <si>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</si>
  <si>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</si>
  <si>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</si>
  <si>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</si>
  <si>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</si>
  <si>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</si>
  <si>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</si>
  <si>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</si>
  <si>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</si>
  <si>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</si>
  <si>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</si>
  <si>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</si>
  <si>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</si>
  <si>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</si>
  <si>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</si>
  <si>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</si>
  <si>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</si>
  <si>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</si>
  <si>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</si>
  <si>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</si>
  <si>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</si>
  <si>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</si>
  <si>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</si>
  <si>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</si>
  <si>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</si>
  <si>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</si>
  <si>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</si>
  <si>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</si>
  <si>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</si>
  <si>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</si>
  <si>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</si>
  <si>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</si>
  <si>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</si>
  <si>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</si>
  <si>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</si>
  <si>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</si>
  <si>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</si>
  <si>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</si>
  <si>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</si>
  <si>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</si>
  <si>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</si>
  <si>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</si>
  <si>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</si>
  <si>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</si>
  <si>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</si>
  <si>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</si>
  <si>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</si>
  <si>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</si>
  <si>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</si>
  <si>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</si>
  <si>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</si>
  <si>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</si>
  <si>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</si>
  <si>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</si>
  <si>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</si>
  <si>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</si>
  <si>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</si>
  <si>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</si>
  <si>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</si>
  <si>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</si>
  <si>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</si>
  <si>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</si>
  <si>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</si>
  <si>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</si>
  <si>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</si>
  <si>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</si>
  <si>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</si>
  <si>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</si>
  <si>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</si>
  <si>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</si>
  <si>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</si>
  <si>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</si>
  <si>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</si>
  <si>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</si>
  <si>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</si>
  <si>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</si>
  <si>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</si>
  <si>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</si>
  <si>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</si>
  <si>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</si>
  <si>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</si>
  <si>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</si>
  <si>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</si>
  <si>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</si>
  <si>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</si>
  <si>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</si>
  <si>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</si>
  <si>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</si>
  <si>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</si>
  <si>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</si>
  <si>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</si>
  <si>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</si>
  <si>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</si>
  <si>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</si>
  <si>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</si>
  <si>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</si>
  <si>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</si>
  <si>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</si>
  <si>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</si>
  <si>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</si>
  <si>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</si>
  <si>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</si>
  <si>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</si>
  <si>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</si>
  <si>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</si>
  <si>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</si>
  <si>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</si>
  <si>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</si>
  <si>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</si>
  <si>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</si>
  <si>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</si>
  <si>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</si>
  <si>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</si>
  <si>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</si>
  <si>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</si>
  <si>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</si>
  <si>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</si>
  <si>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</si>
  <si>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</si>
  <si>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</si>
  <si>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</si>
  <si>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</si>
  <si>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</si>
  <si>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</si>
  <si>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</si>
  <si>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</si>
  <si>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</si>
  <si>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</si>
  <si>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</si>
  <si>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</si>
  <si>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</si>
  <si>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</si>
  <si>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</si>
  <si>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</si>
  <si>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</si>
  <si>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</si>
  <si>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</si>
  <si>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</si>
  <si>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</si>
  <si>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</si>
  <si>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</si>
  <si>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</si>
  <si>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</si>
  <si>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</si>
  <si>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</si>
  <si>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</si>
  <si>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</si>
  <si>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</si>
  <si>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</si>
  <si>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</si>
  <si>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</si>
  <si>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</si>
  <si>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</si>
  <si>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</si>
  <si>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</si>
  <si>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</si>
  <si>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</si>
  <si>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</si>
  <si>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</si>
  <si>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</si>
  <si>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</si>
  <si>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</si>
  <si>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</si>
  <si>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</si>
  <si>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</si>
  <si>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</si>
  <si>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</si>
  <si>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</si>
  <si>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</si>
  <si>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</si>
  <si>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</si>
  <si>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</si>
  <si>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</si>
  <si>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</si>
  <si>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</si>
  <si>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</si>
  <si>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</si>
  <si>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</si>
  <si>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</si>
  <si>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</si>
  <si>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</si>
  <si>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</si>
  <si>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</si>
  <si>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</si>
  <si>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</si>
  <si>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</si>
  <si>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</si>
  <si>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</si>
  <si>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</si>
  <si>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</si>
  <si>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</si>
  <si>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</si>
  <si>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</si>
  <si>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</si>
  <si>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</si>
  <si>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</si>
  <si>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</si>
  <si>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</si>
  <si>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</si>
  <si>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</si>
  <si>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</si>
  <si>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</si>
  <si>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</si>
  <si>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</si>
  <si>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</si>
  <si>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</si>
  <si>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</si>
  <si>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</si>
  <si>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</si>
  <si>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</si>
  <si>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</si>
  <si>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</si>
  <si>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</si>
  <si>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</si>
  <si>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</si>
  <si>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</si>
  <si>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</si>
  <si>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</si>
  <si>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</si>
  <si>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</si>
  <si>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</si>
  <si>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</si>
  <si>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</si>
  <si>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</si>
  <si>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</si>
  <si>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</si>
  <si>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</si>
  <si>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</si>
  <si>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</si>
  <si>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</si>
  <si>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</si>
  <si>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</si>
  <si>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</si>
  <si>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</si>
  <si>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</si>
  <si>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</si>
  <si>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</si>
  <si>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</si>
  <si>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</si>
  <si>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</si>
  <si>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</si>
  <si>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</si>
  <si>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</si>
  <si>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</si>
  <si>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</si>
  <si>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</si>
  <si>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</si>
  <si>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</si>
  <si>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</si>
  <si>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</si>
  <si>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</si>
  <si>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</si>
  <si>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</si>
  <si>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</si>
  <si>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</si>
  <si>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</si>
  <si>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</si>
  <si>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</si>
  <si>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</si>
  <si>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</si>
  <si>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</si>
  <si>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</si>
  <si>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</si>
  <si>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</si>
  <si>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</si>
  <si>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</si>
  <si>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</si>
  <si>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</si>
  <si>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</si>
  <si>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</si>
  <si>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</si>
  <si>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</si>
  <si>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</si>
  <si>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</si>
  <si>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</si>
  <si>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</si>
  <si>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</si>
  <si>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</si>
  <si>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</si>
  <si>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</si>
  <si>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</si>
  <si>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</si>
  <si>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</si>
  <si>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</si>
  <si>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</si>
  <si>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</si>
  <si>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</si>
  <si>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</si>
  <si>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</si>
  <si>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</si>
  <si>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</si>
  <si>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</si>
  <si>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</si>
  <si>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</si>
  <si>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</si>
  <si>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</si>
  <si>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</si>
  <si>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</si>
  <si>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</si>
  <si>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</si>
  <si>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</si>
  <si>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</si>
  <si>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</si>
  <si>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</si>
  <si>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</si>
  <si>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</si>
  <si>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</si>
  <si>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</si>
  <si>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</si>
  <si>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</si>
  <si>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</si>
  <si>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</si>
  <si>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</si>
  <si>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</si>
  <si>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</si>
  <si>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</si>
  <si>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</si>
  <si>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</si>
  <si>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</si>
  <si>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</si>
  <si>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</si>
  <si>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</si>
  <si>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</si>
  <si>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</si>
  <si>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</si>
  <si>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</si>
  <si>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</si>
  <si>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</si>
  <si>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</si>
  <si>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</si>
  <si>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</si>
  <si>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</si>
  <si>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</si>
  <si>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</si>
  <si>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</si>
  <si>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</si>
  <si>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</si>
  <si>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</si>
  <si>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</si>
  <si>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</si>
  <si>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</si>
  <si>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</si>
  <si>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</si>
  <si>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</si>
  <si>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</si>
  <si>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</si>
  <si>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</si>
  <si>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</si>
  <si>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</si>
  <si>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</si>
  <si>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</si>
  <si>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</si>
  <si>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</si>
  <si>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</si>
  <si>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</si>
  <si>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</si>
  <si>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</si>
  <si>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</si>
  <si>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</si>
  <si>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</si>
  <si>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</si>
  <si>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</si>
  <si>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</si>
  <si>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</si>
  <si>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</si>
  <si>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</si>
  <si>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</si>
  <si>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</si>
  <si>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</si>
  <si>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</si>
  <si>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</si>
  <si>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</si>
  <si>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</si>
  <si>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</si>
  <si>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</si>
  <si>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</si>
  <si>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</si>
  <si>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</si>
  <si>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</si>
  <si>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</si>
  <si>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</si>
  <si>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</si>
  <si>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</si>
  <si>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</si>
  <si>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</si>
  <si>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</si>
  <si>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</si>
  <si>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</si>
  <si>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</si>
  <si>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</si>
  <si>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</si>
  <si>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</si>
  <si>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</si>
  <si>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</si>
  <si>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</si>
  <si>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</si>
  <si>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</si>
  <si>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</si>
  <si>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</si>
  <si>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</si>
  <si>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</si>
  <si>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</si>
  <si>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</si>
  <si>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</si>
  <si>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</si>
  <si>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</si>
  <si>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</si>
  <si>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</si>
  <si>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</si>
  <si>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</si>
  <si>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</si>
  <si>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</si>
  <si>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</si>
  <si>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</si>
  <si>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</si>
  <si>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</si>
  <si>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</si>
  <si>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</si>
  <si>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</si>
  <si>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</si>
  <si>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</si>
  <si>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</si>
  <si>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</si>
  <si>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</si>
  <si>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</si>
  <si>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</si>
  <si>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</si>
  <si>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</si>
  <si>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</si>
  <si>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</si>
  <si>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</si>
  <si>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</si>
  <si>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</si>
  <si>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</si>
  <si>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</si>
  <si>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</si>
  <si>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</si>
  <si>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</si>
  <si>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</si>
  <si>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</si>
  <si>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</si>
  <si>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</si>
  <si>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</si>
  <si>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</si>
  <si>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</si>
  <si>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</si>
  <si>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</si>
  <si>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</si>
  <si>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</si>
  <si>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</si>
  <si>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</si>
  <si>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</si>
  <si>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</si>
  <si>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</si>
  <si>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</si>
  <si>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</si>
  <si>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</si>
  <si>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</si>
  <si>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</si>
  <si>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</si>
  <si>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</si>
  <si>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</si>
  <si>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</si>
  <si>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</si>
  <si>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</si>
  <si>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</si>
  <si>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</si>
  <si>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</si>
  <si>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</si>
  <si>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</si>
  <si>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</si>
  <si>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</si>
  <si>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</si>
  <si>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</si>
  <si>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</si>
  <si>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</si>
  <si>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</si>
  <si>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</si>
  <si>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</si>
  <si>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</si>
  <si>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</si>
  <si>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</si>
  <si>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</si>
  <si>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</si>
  <si>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</si>
  <si>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</si>
  <si>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</si>
  <si>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</si>
  <si>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</si>
  <si>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</si>
  <si>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</si>
  <si>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</si>
  <si>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</si>
  <si>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</si>
  <si>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</si>
  <si>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</si>
  <si>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</si>
  <si>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</si>
  <si>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</si>
  <si>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</si>
  <si>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</si>
  <si>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</si>
  <si>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</si>
  <si>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</si>
  <si>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</si>
  <si>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</si>
  <si>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</si>
  <si>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</si>
  <si>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</si>
  <si>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</si>
  <si>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</si>
  <si>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</si>
  <si>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</si>
  <si>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</si>
  <si>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</si>
  <si>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</si>
  <si>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</si>
  <si>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</si>
  <si>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</si>
  <si>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</si>
  <si>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</si>
  <si>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</si>
  <si>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</si>
  <si>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</si>
  <si>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</si>
  <si>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</si>
  <si>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</si>
  <si>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</si>
  <si>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</si>
  <si>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</si>
  <si>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</si>
  <si>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</si>
  <si>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</si>
  <si>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</si>
  <si>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</si>
  <si>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</si>
  <si>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</si>
  <si>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</si>
  <si>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</si>
  <si>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</si>
  <si>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</si>
  <si>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</si>
  <si>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</si>
  <si>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</si>
  <si>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</si>
  <si>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</si>
  <si>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</si>
  <si>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</si>
  <si>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</si>
  <si>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</si>
  <si>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</si>
  <si>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</si>
  <si>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</si>
  <si>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</si>
  <si>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</si>
  <si>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</si>
  <si>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</si>
  <si>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</si>
  <si>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</si>
  <si>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</si>
  <si>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</si>
  <si>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</si>
  <si>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</si>
  <si>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</si>
  <si>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</si>
  <si>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</si>
  <si>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</si>
  <si>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</si>
  <si>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</si>
  <si>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</si>
  <si>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</si>
  <si>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</si>
  <si>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</si>
  <si>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</si>
  <si>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</si>
  <si>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</si>
  <si>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</si>
  <si>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</si>
  <si>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</si>
  <si>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</si>
  <si>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</si>
  <si>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</si>
  <si>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</si>
  <si>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</si>
  <si>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</si>
  <si>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</si>
  <si>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</si>
  <si>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</si>
  <si>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</si>
  <si>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</si>
  <si>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</si>
  <si>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</si>
  <si>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</si>
  <si>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</si>
  <si>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</si>
  <si>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</si>
  <si>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</si>
  <si>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</si>
  <si>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</si>
  <si>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</si>
  <si>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</si>
  <si>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</si>
  <si>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</si>
  <si>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</si>
  <si>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</si>
  <si>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</si>
  <si>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</si>
  <si>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</si>
  <si>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</si>
  <si>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</si>
  <si>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</si>
  <si>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</si>
  <si>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</si>
  <si>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</si>
  <si>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</si>
  <si>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</si>
  <si>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</si>
  <si>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</si>
  <si>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</si>
  <si>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</si>
  <si>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</si>
  <si>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</si>
  <si>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</si>
  <si>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</si>
  <si>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</si>
  <si>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</si>
  <si>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</si>
  <si>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</si>
  <si>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</si>
  <si>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</si>
  <si>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</si>
  <si>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</si>
  <si>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</si>
  <si>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</si>
  <si>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</si>
  <si>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</si>
  <si>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</si>
  <si>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</si>
  <si>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</si>
  <si>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</si>
  <si>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</si>
  <si>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</si>
  <si>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</si>
  <si>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</si>
  <si>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</si>
  <si>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</si>
  <si>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</si>
  <si>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</si>
  <si>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</si>
  <si>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</si>
  <si>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</si>
  <si>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</si>
  <si>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</si>
  <si>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</si>
  <si>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</si>
  <si>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</si>
  <si>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</si>
  <si>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</si>
  <si>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</si>
  <si>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</si>
  <si>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</si>
  <si>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</si>
  <si>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</si>
  <si>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</si>
  <si>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</si>
  <si>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</si>
  <si>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</si>
  <si>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</si>
  <si>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</si>
  <si>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</si>
  <si>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</si>
  <si>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</si>
  <si>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</si>
  <si>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</si>
  <si>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</si>
  <si>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</si>
  <si>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</si>
  <si>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</si>
  <si>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</si>
  <si>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</si>
  <si>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</si>
  <si>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</si>
  <si>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</si>
  <si>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</si>
  <si>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</si>
  <si>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</si>
  <si>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</si>
  <si>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</si>
  <si>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</si>
  <si>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</si>
  <si>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</si>
  <si>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</si>
  <si>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</si>
  <si>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</si>
  <si>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</si>
  <si>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</si>
  <si>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</si>
  <si>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</si>
  <si>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</si>
  <si>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</si>
  <si>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</si>
  <si>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</si>
  <si>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</si>
  <si>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</si>
  <si>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</si>
  <si>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</si>
  <si>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</si>
  <si>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</si>
  <si>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</si>
  <si>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</si>
  <si>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</si>
  <si>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</si>
  <si>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</si>
  <si>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</si>
  <si>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</si>
  <si>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</si>
  <si>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</si>
  <si>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</si>
  <si>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</si>
  <si>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</si>
  <si>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</si>
  <si>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</si>
  <si>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</si>
  <si>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</si>
  <si>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</si>
  <si>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</si>
  <si>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</si>
  <si>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</si>
  <si>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</si>
  <si>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</si>
  <si>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</si>
  <si>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</si>
  <si>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</si>
  <si>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</si>
  <si>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</si>
  <si>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</si>
  <si>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</si>
  <si>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</si>
  <si>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</si>
  <si>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</si>
  <si>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</si>
  <si>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</si>
  <si>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</si>
  <si>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</si>
  <si>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</si>
  <si>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</si>
  <si>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</si>
  <si>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</si>
  <si>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</si>
  <si>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</si>
  <si>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</si>
  <si>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</si>
  <si>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</si>
  <si>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</si>
  <si>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</si>
  <si>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</si>
  <si>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</si>
  <si>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</si>
  <si>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</si>
  <si>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</si>
  <si>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</si>
  <si>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</si>
  <si>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</si>
  <si>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</si>
  <si>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</si>
  <si>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</si>
  <si>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</si>
  <si>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</si>
  <si>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</si>
  <si>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</si>
  <si>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</si>
  <si>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</si>
  <si>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</si>
  <si>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</si>
  <si>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</si>
  <si>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</si>
  <si>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</si>
  <si>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</si>
  <si>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</si>
  <si>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</si>
  <si>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</si>
  <si>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</si>
  <si>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</si>
  <si>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</si>
  <si>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</si>
  <si>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</si>
  <si>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</si>
  <si>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</si>
  <si>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</si>
  <si>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</si>
  <si>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</si>
  <si>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</si>
  <si>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</si>
  <si>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</si>
  <si>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</si>
  <si>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</si>
  <si>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</si>
  <si>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</si>
  <si>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</si>
  <si>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</si>
  <si>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</si>
  <si>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</si>
  <si>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</si>
  <si>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</si>
  <si>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</si>
  <si>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</si>
  <si>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</si>
  <si>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</si>
  <si>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</si>
  <si>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</si>
  <si>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</si>
  <si>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</si>
  <si>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</si>
  <si>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</si>
  <si>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</si>
  <si>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</si>
  <si>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</si>
  <si>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</si>
  <si>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</si>
  <si>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</si>
  <si>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</si>
  <si>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</si>
  <si>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</si>
  <si>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</si>
  <si>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</si>
  <si>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</si>
  <si>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</si>
  <si>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</si>
  <si>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</si>
  <si>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</si>
  <si>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</si>
  <si>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</si>
  <si>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</si>
  <si>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</si>
  <si>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</si>
  <si>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</si>
  <si>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</si>
  <si>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</si>
  <si>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</si>
  <si>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</si>
  <si>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</si>
  <si>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</si>
  <si>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</si>
  <si>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</si>
  <si>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</si>
  <si>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</si>
  <si>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</si>
  <si>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</si>
  <si>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</si>
  <si>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</si>
  <si>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</si>
  <si>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</si>
  <si>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</si>
  <si>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</si>
  <si>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</si>
  <si>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</si>
  <si>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</si>
  <si>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</si>
  <si>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</si>
  <si>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</si>
  <si>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</si>
  <si>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</si>
  <si>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</si>
  <si>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</si>
  <si>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</si>
  <si>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</si>
  <si>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</si>
  <si>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</si>
  <si>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</si>
  <si>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</si>
  <si>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</si>
  <si>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</si>
  <si>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</si>
  <si>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</si>
  <si>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</si>
  <si>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</si>
  <si>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</si>
  <si>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</si>
  <si>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</si>
  <si>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</si>
  <si>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</si>
  <si>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</si>
  <si>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</si>
  <si>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</si>
  <si>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</si>
  <si>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</si>
  <si>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</si>
  <si>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</si>
  <si>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</si>
  <si>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</si>
  <si>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</si>
  <si>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</si>
  <si>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</si>
  <si>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</si>
  <si>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</si>
  <si>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</si>
  <si>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</si>
  <si>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</si>
  <si>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</si>
  <si>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</si>
  <si>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</si>
  <si>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</si>
  <si>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</si>
  <si>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</si>
  <si>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</si>
  <si>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</si>
  <si>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</si>
  <si>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</si>
  <si>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</si>
  <si>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</si>
  <si>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</si>
  <si>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</si>
  <si>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</si>
  <si>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</si>
  <si>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</si>
  <si>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</si>
  <si>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</si>
  <si>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</si>
  <si>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</si>
  <si>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</si>
  <si>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</si>
  <si>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</si>
  <si>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</si>
  <si>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</si>
  <si>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</si>
  <si>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</si>
  <si>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</si>
  <si>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</si>
  <si>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</si>
  <si>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</si>
  <si>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</si>
  <si>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</si>
  <si>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</si>
  <si>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</si>
  <si>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</si>
  <si>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</si>
  <si>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</si>
  <si>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</si>
  <si>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</si>
  <si>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</si>
  <si>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</si>
  <si>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</si>
  <si>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</si>
  <si>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</si>
  <si>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</si>
  <si>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</si>
  <si>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</si>
  <si>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</si>
  <si>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</si>
  <si>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</si>
  <si>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</si>
  <si>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</si>
  <si>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</si>
  <si>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</si>
  <si>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</si>
  <si>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</si>
  <si>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</si>
  <si>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</si>
  <si>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</si>
  <si>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</si>
  <si>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</si>
  <si>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</si>
  <si>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</si>
  <si>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</si>
  <si>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</si>
  <si>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</si>
  <si>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</si>
  <si>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</si>
  <si>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</si>
  <si>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</si>
  <si>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</si>
  <si>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</si>
  <si>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</si>
  <si>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</si>
  <si>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</si>
  <si>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</si>
  <si>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</si>
  <si>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</si>
  <si>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</si>
  <si>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</si>
  <si>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</si>
  <si>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</si>
  <si>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</si>
  <si>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</si>
  <si>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</si>
  <si>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</si>
  <si>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</si>
  <si>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</si>
  <si>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</si>
  <si>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</si>
  <si>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</si>
  <si>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</si>
  <si>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</si>
  <si>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</si>
  <si>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</si>
  <si>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</si>
  <si>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</si>
  <si>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</si>
  <si>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</si>
  <si>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</si>
  <si>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</si>
  <si>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</si>
  <si>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</si>
  <si>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</si>
  <si>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</si>
  <si>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</si>
  <si>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</si>
  <si>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</si>
  <si>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</si>
  <si>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</si>
  <si>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</si>
  <si>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</si>
  <si>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</si>
  <si>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</si>
  <si>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</si>
  <si>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</si>
  <si>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</si>
  <si>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</si>
  <si>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</si>
  <si>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</si>
  <si>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</si>
  <si>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</si>
  <si>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</si>
  <si>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</si>
  <si>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</si>
  <si>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</si>
  <si>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</si>
  <si>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</si>
  <si>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</si>
  <si>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</si>
  <si>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</si>
  <si>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</si>
  <si>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</si>
  <si>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</si>
  <si>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</si>
  <si>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</si>
  <si>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</si>
  <si>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</si>
  <si>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</si>
  <si>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</si>
  <si>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</si>
  <si>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</si>
  <si>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</si>
  <si>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</si>
  <si>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</si>
  <si>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</si>
  <si>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</si>
  <si>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</si>
  <si>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</si>
  <si>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</si>
  <si>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</si>
  <si>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</si>
  <si>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</si>
  <si>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</si>
  <si>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</si>
  <si>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</si>
  <si>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</si>
  <si>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</si>
  <si>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</si>
  <si>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</si>
  <si>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</si>
  <si>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</si>
  <si>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</si>
  <si>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</si>
  <si>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</si>
  <si>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</si>
  <si>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</si>
  <si>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</si>
  <si>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</si>
  <si>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</si>
  <si>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</si>
  <si>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</si>
  <si>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</si>
  <si>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</si>
  <si>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</si>
  <si>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</si>
  <si>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</si>
  <si>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</si>
  <si>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</si>
  <si>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</si>
  <si>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</si>
  <si>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</si>
  <si>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</si>
  <si>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</si>
  <si>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</si>
  <si>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</si>
  <si>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</si>
  <si>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</si>
  <si>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</si>
  <si>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</si>
  <si>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</si>
  <si>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</si>
  <si>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</si>
  <si>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</si>
  <si>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</si>
  <si>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</si>
  <si>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</si>
  <si>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</si>
  <si>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</si>
  <si>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</si>
  <si>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</si>
  <si>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</si>
  <si>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</si>
  <si>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</si>
  <si>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</si>
  <si>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</si>
  <si>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</si>
  <si>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</si>
  <si>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</si>
  <si>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</si>
  <si>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</si>
  <si>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</si>
  <si>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</si>
  <si>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</si>
  <si>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</si>
  <si>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</si>
  <si>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</si>
  <si>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</si>
  <si>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</si>
  <si>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</si>
  <si>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</si>
  <si>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</si>
  <si>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</si>
  <si>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</si>
  <si>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</si>
  <si>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</si>
  <si>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</si>
  <si>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</si>
  <si>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</si>
  <si>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</si>
  <si>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</si>
  <si>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</si>
  <si>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</si>
  <si>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</si>
  <si>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</si>
  <si>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</si>
  <si>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</si>
  <si>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</si>
  <si>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</si>
  <si>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</si>
  <si>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</si>
  <si>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</si>
  <si>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</si>
  <si>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</si>
  <si>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</si>
  <si>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</si>
  <si>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</si>
  <si>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</si>
  <si>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</si>
  <si>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</si>
  <si>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</si>
  <si>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</si>
  <si>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</si>
  <si>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</si>
  <si>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</si>
  <si>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</si>
  <si>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</si>
  <si>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</si>
  <si>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</si>
  <si>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</si>
  <si>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</si>
  <si>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</si>
  <si>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</si>
  <si>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</si>
  <si>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</si>
  <si>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</si>
  <si>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</si>
  <si>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</si>
  <si>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</si>
  <si>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</si>
  <si>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</si>
  <si>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</si>
  <si>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</si>
  <si>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</si>
  <si>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</si>
  <si>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</si>
  <si>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</si>
  <si>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</si>
  <si>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</si>
  <si>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</si>
  <si>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</si>
  <si>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</si>
  <si>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</si>
  <si>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</si>
  <si>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</si>
  <si>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</si>
  <si>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</si>
  <si>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</si>
  <si>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</si>
  <si>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</si>
  <si>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</si>
  <si>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</si>
  <si>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</si>
  <si>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</si>
  <si>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</si>
  <si>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</si>
  <si>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</si>
  <si>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</si>
  <si>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</si>
  <si>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</si>
  <si>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</si>
  <si>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</si>
  <si>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</si>
  <si>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</si>
  <si>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</si>
  <si>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</si>
  <si>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</si>
  <si>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</si>
  <si>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</si>
  <si>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</si>
  <si>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</si>
  <si>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</si>
  <si>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</si>
  <si>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</si>
  <si>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</si>
  <si>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</si>
  <si>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</si>
  <si>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</si>
  <si>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</si>
  <si>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</si>
  <si>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</si>
  <si>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</si>
  <si>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</si>
  <si>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</si>
  <si>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</si>
  <si>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</si>
  <si>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</si>
  <si>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</si>
  <si>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</si>
  <si>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</si>
  <si>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</si>
  <si>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</si>
  <si>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</si>
  <si>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</si>
  <si>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</si>
  <si>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</si>
  <si>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</si>
  <si>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</si>
  <si>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</si>
  <si>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</si>
  <si>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</si>
  <si>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</si>
  <si>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</si>
  <si>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</si>
  <si>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</si>
  <si>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</si>
  <si>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</si>
  <si>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</si>
  <si>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</si>
  <si>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</si>
  <si>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</si>
  <si>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</si>
  <si>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</si>
  <si>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</si>
  <si>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</si>
  <si>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</si>
  <si>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</si>
  <si>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</si>
  <si>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</si>
  <si>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</si>
  <si>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</si>
  <si>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</si>
  <si>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</si>
  <si>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</si>
  <si>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</si>
  <si>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</si>
  <si>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</si>
  <si>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</si>
  <si>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</si>
  <si>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</si>
  <si>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</si>
  <si>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</si>
  <si>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</si>
  <si>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</si>
  <si>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</si>
  <si>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</si>
  <si>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</si>
  <si>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</si>
  <si>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</si>
  <si>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</si>
  <si>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</si>
  <si>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</si>
  <si>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</si>
  <si>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</si>
  <si>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</si>
  <si>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</si>
  <si>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</si>
  <si>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</si>
  <si>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</si>
  <si>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</si>
  <si>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</si>
  <si>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</si>
  <si>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</si>
  <si>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</si>
  <si>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</si>
  <si>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</si>
  <si>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</si>
  <si>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</si>
  <si>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</si>
  <si>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</si>
  <si>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</si>
  <si>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</si>
  <si>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</si>
  <si>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</si>
  <si>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</si>
  <si>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</si>
  <si>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</si>
  <si>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</si>
  <si>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</si>
  <si>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</si>
  <si>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</si>
  <si>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</si>
  <si>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</si>
  <si>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</si>
  <si>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</si>
  <si>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</si>
  <si>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</si>
  <si>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</si>
  <si>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</si>
  <si>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</si>
  <si>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</si>
  <si>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</si>
  <si>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</si>
  <si>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</si>
  <si>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</si>
  <si>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</si>
  <si>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</si>
  <si>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</si>
  <si>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</si>
  <si>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</si>
  <si>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</si>
  <si>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</si>
  <si>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</si>
  <si>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</si>
  <si>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</si>
  <si>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</si>
  <si>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</si>
  <si>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</si>
  <si>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</si>
  <si>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</si>
  <si>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</si>
  <si>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</si>
  <si>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</si>
  <si>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</si>
  <si>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</si>
  <si>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</si>
  <si>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</si>
  <si>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</si>
  <si>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</si>
  <si>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</si>
  <si>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</si>
  <si>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</si>
  <si>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</si>
  <si>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</si>
  <si>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</si>
  <si>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</si>
  <si>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</si>
  <si>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</si>
  <si>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</si>
  <si>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</si>
  <si>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</si>
  <si>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</si>
  <si>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</si>
  <si>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</si>
  <si>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</si>
  <si>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</si>
  <si>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</si>
  <si>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</si>
  <si>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</si>
  <si>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</si>
  <si>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</si>
  <si>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</si>
  <si>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</si>
  <si>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</si>
  <si>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</si>
  <si>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</si>
  <si>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</si>
  <si>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</si>
  <si>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</si>
  <si>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</si>
  <si>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</si>
  <si>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</si>
  <si>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</si>
  <si>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</si>
  <si>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</si>
  <si>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</si>
  <si>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</si>
  <si>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</si>
  <si>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</si>
  <si>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</si>
  <si>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</si>
  <si>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</si>
  <si>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</si>
  <si>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</si>
  <si>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</si>
  <si>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</si>
  <si>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</si>
  <si>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</si>
  <si>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</si>
  <si>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</si>
  <si>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</si>
  <si>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</si>
  <si>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</si>
  <si>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</si>
  <si>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</si>
  <si>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</si>
  <si>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</si>
  <si>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</si>
  <si>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</si>
  <si>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</si>
  <si>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</si>
  <si>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</si>
  <si>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</si>
  <si>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</si>
  <si>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</si>
  <si>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</si>
  <si>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</si>
  <si>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</si>
  <si>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</si>
  <si>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</si>
  <si>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</si>
  <si>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</si>
  <si>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</si>
  <si>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</si>
  <si>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</si>
  <si>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</si>
  <si>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</si>
  <si>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</si>
  <si>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</si>
  <si>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</si>
  <si>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</si>
  <si>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</si>
  <si>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</si>
  <si>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</si>
  <si>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</si>
  <si>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</si>
  <si>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</si>
  <si>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</si>
  <si>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</si>
  <si>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</si>
  <si>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</si>
  <si>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</si>
  <si>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</si>
  <si>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</si>
  <si>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</si>
  <si>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</si>
  <si>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</si>
  <si>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</si>
  <si>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</si>
  <si>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</si>
  <si>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</si>
  <si>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</si>
  <si>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</si>
  <si>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</si>
  <si>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</si>
  <si>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</si>
  <si>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</si>
  <si>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</si>
  <si>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</si>
  <si>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</si>
  <si>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</si>
  <si>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</si>
  <si>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</si>
  <si>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</si>
  <si>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</si>
  <si>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</si>
  <si>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</si>
  <si>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</si>
  <si>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</si>
  <si>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</si>
  <si>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</si>
  <si>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</si>
  <si>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</si>
  <si>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</si>
  <si>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</si>
  <si>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</si>
  <si>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</si>
  <si>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</si>
  <si>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</si>
  <si>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</si>
  <si>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</si>
  <si>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</si>
  <si>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</si>
  <si>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</si>
  <si>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</si>
  <si>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</si>
  <si>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</si>
  <si>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</si>
  <si>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</si>
  <si>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</si>
  <si>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</si>
  <si>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</si>
  <si>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</si>
  <si>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</si>
  <si>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</si>
  <si>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</si>
  <si>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</si>
  <si>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</si>
  <si>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</si>
  <si>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</si>
  <si>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</si>
  <si>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</si>
  <si>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</si>
  <si>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</si>
  <si>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</si>
  <si>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</si>
  <si>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</si>
  <si>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</si>
  <si>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</si>
  <si>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</si>
  <si>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</si>
  <si>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</si>
  <si>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</si>
  <si>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</si>
  <si>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</si>
  <si>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</si>
  <si>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</si>
  <si>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</si>
  <si>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</si>
  <si>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</si>
  <si>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</si>
  <si>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</si>
  <si>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</si>
  <si>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</si>
  <si>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</si>
  <si>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</si>
  <si>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</si>
  <si>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</si>
  <si>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</si>
  <si>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</si>
  <si>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</si>
  <si>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</si>
  <si>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</si>
  <si>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</si>
  <si>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</si>
  <si>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</si>
  <si>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</si>
  <si>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</si>
  <si>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</si>
  <si>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</si>
  <si>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</si>
  <si>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</si>
  <si>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</si>
  <si>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</si>
  <si>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</si>
  <si>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</si>
  <si>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</si>
  <si>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</si>
  <si>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</si>
  <si>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</si>
  <si>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</si>
  <si>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</si>
  <si>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</si>
  <si>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</si>
  <si>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</si>
  <si>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</si>
  <si>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</si>
  <si>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</si>
  <si>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</si>
  <si>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</si>
  <si>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</si>
  <si>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</si>
  <si>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</si>
  <si>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</si>
  <si>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</si>
  <si>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</si>
  <si>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</si>
  <si>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</si>
  <si>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</si>
  <si>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</si>
  <si>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</si>
  <si>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</si>
  <si>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</si>
  <si>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</si>
  <si>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</si>
  <si>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</si>
  <si>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</si>
  <si>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</si>
  <si>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</si>
  <si>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</si>
  <si>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</si>
  <si>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</si>
  <si>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</si>
  <si>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</si>
  <si>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</si>
  <si>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</si>
  <si>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</si>
  <si>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</si>
  <si>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</si>
  <si>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</si>
  <si>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</si>
  <si>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</si>
  <si>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</si>
  <si>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</si>
  <si>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</si>
  <si>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</si>
  <si>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</si>
  <si>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</si>
  <si>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</si>
  <si>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</si>
  <si>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</si>
  <si>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</si>
  <si>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</si>
  <si>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</si>
  <si>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</si>
  <si>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</si>
  <si>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</si>
  <si>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</si>
  <si>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</si>
  <si>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</si>
  <si>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</si>
  <si>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</si>
  <si>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</si>
  <si>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</si>
  <si>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</si>
  <si>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</si>
  <si>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</si>
  <si>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</si>
  <si>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</si>
  <si>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</si>
  <si>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</si>
  <si>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</si>
  <si>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</si>
  <si>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</si>
  <si>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</si>
  <si>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</si>
  <si>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</si>
  <si>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</si>
  <si>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</si>
  <si>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</si>
  <si>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</si>
  <si>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</si>
  <si>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</si>
  <si>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</si>
  <si>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</si>
  <si>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</si>
  <si>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</si>
  <si>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</si>
  <si>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</si>
  <si>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</si>
  <si>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</si>
  <si>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</si>
  <si>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</si>
  <si>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</si>
  <si>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</si>
  <si>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</si>
  <si>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</si>
  <si>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</si>
  <si>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</si>
  <si>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</si>
  <si>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</si>
  <si>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</si>
  <si>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</si>
  <si>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</si>
  <si>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</si>
  <si>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</si>
  <si>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</si>
  <si>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</si>
  <si>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</si>
  <si>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</si>
  <si>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</si>
  <si>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</si>
  <si>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</si>
  <si>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</si>
  <si>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</si>
  <si>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</si>
  <si>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</si>
  <si>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</si>
  <si>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</si>
  <si>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</si>
  <si>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</si>
  <si>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</si>
  <si>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</si>
  <si>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</si>
  <si>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</si>
  <si>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</si>
  <si>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</si>
  <si>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</si>
  <si>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</si>
  <si>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</si>
  <si>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</si>
  <si>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</si>
  <si>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</si>
  <si>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</si>
  <si>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</si>
  <si>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</si>
  <si>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</si>
  <si>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</si>
  <si>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</si>
  <si>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</si>
  <si>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</si>
  <si>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</si>
  <si>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</si>
  <si>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</si>
  <si>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</si>
  <si>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</si>
  <si>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</si>
  <si>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</si>
  <si>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</si>
  <si>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</si>
  <si>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</si>
  <si>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</si>
  <si>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</si>
  <si>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</si>
  <si>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</si>
  <si>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</si>
  <si>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</si>
  <si>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</si>
  <si>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</si>
  <si>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</si>
  <si>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</si>
  <si>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</si>
  <si>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</si>
  <si>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</si>
  <si>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</si>
  <si>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</si>
  <si>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</si>
  <si>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</si>
  <si>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</si>
  <si>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</si>
  <si>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</si>
  <si>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</si>
  <si>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</si>
  <si>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</si>
  <si>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</si>
  <si>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</si>
  <si>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</si>
  <si>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</si>
  <si>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</si>
  <si>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</si>
  <si>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</si>
  <si>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</si>
  <si>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</si>
  <si>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</si>
  <si>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</si>
  <si>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</si>
  <si>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</si>
  <si>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</si>
  <si>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</si>
  <si>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</si>
  <si>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</si>
  <si>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</si>
  <si>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</si>
  <si>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</si>
  <si>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</si>
  <si>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</si>
  <si>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</si>
  <si>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</si>
  <si>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</si>
  <si>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</si>
  <si>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</si>
  <si>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</si>
  <si>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</si>
  <si>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</si>
  <si>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</si>
  <si>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</si>
  <si>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</si>
  <si>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</si>
  <si>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</si>
  <si>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</si>
  <si>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</si>
  <si>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</si>
  <si>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</si>
  <si>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</si>
  <si>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</si>
  <si>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</si>
  <si>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</si>
  <si>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</si>
  <si>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</si>
  <si>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</si>
  <si>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</si>
  <si>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</si>
  <si>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</si>
  <si>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</si>
  <si>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</si>
  <si>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</si>
  <si>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</si>
  <si>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</si>
  <si>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</si>
  <si>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</si>
  <si>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</si>
  <si>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</si>
  <si>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</si>
  <si>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</si>
  <si>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</si>
  <si>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</si>
  <si>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</si>
  <si>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</si>
  <si>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</si>
  <si>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</si>
  <si>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</si>
  <si>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</si>
  <si>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</si>
  <si>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</si>
  <si>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</si>
  <si>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</si>
  <si>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</si>
  <si>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</si>
  <si>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</si>
  <si>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</si>
  <si>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</si>
  <si>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</si>
  <si>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</si>
  <si>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</si>
  <si>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</si>
  <si>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</si>
  <si>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</si>
  <si>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</si>
  <si>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</si>
  <si>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</si>
  <si>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</si>
  <si>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</si>
  <si>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</si>
  <si>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</si>
  <si>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</si>
  <si>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</si>
  <si>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</si>
  <si>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</si>
  <si>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</si>
  <si>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</si>
  <si>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</si>
  <si>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</si>
  <si>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</si>
  <si>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</si>
  <si>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</si>
  <si>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</si>
  <si>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</si>
  <si>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</si>
  <si>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</si>
  <si>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</si>
  <si>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</si>
  <si>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</si>
  <si>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</si>
  <si>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</si>
  <si>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</si>
  <si>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</si>
  <si>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</si>
  <si>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</si>
  <si>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</si>
  <si>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</si>
  <si>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</si>
  <si>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</si>
  <si>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</si>
  <si>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</si>
  <si>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</si>
  <si>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</si>
  <si>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</si>
  <si>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</si>
  <si>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</si>
  <si>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</si>
  <si>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</si>
  <si>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</si>
  <si>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</si>
  <si>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</si>
  <si>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</si>
  <si>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</si>
  <si>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</si>
  <si>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</si>
  <si>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</si>
  <si>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</si>
  <si>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</si>
  <si>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</si>
  <si>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</si>
  <si>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</si>
  <si>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</si>
  <si>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</si>
  <si>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</si>
  <si>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</si>
  <si>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</si>
  <si>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</si>
  <si>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</si>
  <si>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</si>
  <si>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</si>
  <si>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</si>
  <si>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</si>
  <si>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</si>
  <si>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</si>
  <si>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</si>
  <si>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</si>
  <si>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</si>
  <si>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</si>
  <si>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</si>
  <si>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</si>
  <si>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</si>
  <si>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</si>
  <si>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</si>
  <si>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</si>
  <si>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</si>
  <si>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</si>
  <si>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</si>
  <si>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</si>
  <si>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</si>
  <si>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</si>
  <si>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</si>
  <si>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</si>
  <si>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</si>
  <si>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</si>
  <si>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</si>
  <si>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</si>
  <si>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</si>
  <si>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</si>
  <si>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</si>
  <si>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</si>
  <si>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</si>
  <si>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</si>
  <si>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</si>
  <si>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</si>
  <si>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</si>
  <si>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</si>
  <si>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</si>
  <si>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</si>
  <si>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</si>
  <si>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</si>
  <si>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</si>
  <si>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</si>
  <si>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</si>
  <si>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</si>
  <si>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</si>
  <si>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</si>
  <si>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</si>
  <si>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</si>
  <si>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</si>
  <si>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</si>
  <si>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</si>
  <si>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</si>
  <si>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</si>
  <si>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</si>
  <si>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</si>
  <si>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</si>
  <si>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</si>
  <si>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</si>
  <si>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</si>
  <si>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</si>
  <si>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</si>
  <si>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</si>
  <si>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</si>
  <si>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</si>
  <si>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</si>
  <si>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</si>
  <si>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</si>
  <si>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</si>
  <si>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</si>
  <si>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</si>
  <si>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</si>
  <si>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</si>
  <si>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</si>
  <si>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</si>
  <si>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</si>
  <si>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</si>
  <si>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</si>
  <si>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</si>
  <si>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</si>
  <si>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</si>
  <si>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</si>
  <si>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</si>
  <si>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</si>
  <si>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</si>
  <si>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</si>
  <si>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</si>
  <si>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</si>
  <si>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</si>
  <si>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</si>
  <si>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</si>
  <si>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</si>
  <si>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</si>
  <si>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</si>
  <si>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</si>
  <si>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</si>
  <si>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</si>
  <si>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</si>
  <si>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</si>
  <si>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</si>
  <si>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</si>
  <si>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</si>
  <si>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</si>
  <si>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</si>
  <si>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</si>
  <si>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</si>
  <si>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</si>
  <si>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</si>
  <si>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</si>
  <si>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</si>
  <si>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</si>
  <si>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</si>
  <si>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</si>
  <si>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</si>
  <si>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</si>
  <si>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</si>
  <si>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</si>
  <si>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</si>
  <si>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</si>
  <si>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</si>
  <si>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</si>
  <si>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</si>
  <si>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</si>
  <si>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</si>
  <si>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</si>
  <si>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</si>
  <si>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</si>
  <si>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</si>
  <si>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</si>
  <si>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</si>
  <si>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</si>
  <si>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</si>
  <si>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</si>
  <si>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</si>
  <si>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</si>
  <si>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</si>
  <si>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</si>
  <si>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</si>
  <si>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</si>
  <si>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</si>
  <si>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</si>
  <si>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</si>
  <si>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</si>
  <si>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</si>
  <si>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</si>
  <si>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</si>
  <si>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</si>
  <si>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</si>
  <si>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</si>
  <si>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</si>
  <si>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</si>
  <si>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</si>
  <si>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</si>
  <si>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</si>
  <si>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</si>
  <si>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</si>
  <si>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</si>
  <si>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</si>
  <si>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</si>
  <si>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</si>
  <si>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</si>
  <si>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</si>
  <si>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</si>
  <si>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</si>
  <si>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</si>
  <si>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</si>
  <si>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</si>
  <si>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</si>
  <si>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</si>
  <si>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</si>
  <si>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</si>
  <si>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</si>
  <si>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</si>
  <si>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</si>
  <si>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</si>
  <si>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</si>
  <si>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</si>
  <si>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</si>
  <si>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</si>
  <si>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</si>
  <si>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</si>
  <si>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</si>
  <si>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</si>
  <si>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</si>
  <si>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</si>
  <si>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</si>
  <si>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</si>
  <si>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</si>
  <si>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</si>
  <si>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</si>
  <si>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</si>
  <si>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</si>
  <si>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</si>
  <si>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</si>
  <si>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</si>
  <si>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</si>
  <si>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</si>
  <si>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</si>
  <si>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</si>
  <si>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</si>
  <si>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</si>
  <si>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</si>
  <si>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</si>
  <si>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</si>
  <si>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</si>
  <si>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</si>
  <si>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</si>
  <si>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</si>
  <si>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</si>
  <si>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</si>
  <si>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</si>
  <si>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</si>
  <si>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</si>
  <si>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</si>
  <si>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</si>
  <si>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</si>
  <si>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</si>
  <si>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</si>
  <si>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</si>
  <si>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</si>
  <si>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</si>
  <si>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</si>
  <si>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</si>
  <si>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</si>
  <si>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</si>
  <si>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</si>
  <si>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</si>
  <si>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</si>
  <si>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</si>
  <si>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</si>
  <si>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</si>
  <si>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</si>
  <si>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</si>
  <si>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</si>
  <si>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</si>
  <si>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</si>
  <si>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</si>
  <si>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</si>
  <si>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</si>
  <si>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</si>
  <si>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</si>
  <si>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</si>
  <si>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</si>
  <si>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</si>
  <si>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</si>
  <si>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</si>
  <si>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</si>
  <si>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</si>
  <si>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</si>
  <si>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</si>
  <si>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</si>
  <si>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</si>
  <si>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</si>
  <si>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</si>
  <si>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</si>
  <si>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</si>
  <si>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</si>
  <si>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</si>
  <si>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</si>
  <si>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</si>
  <si>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</si>
  <si>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</si>
  <si>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</si>
  <si>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</si>
  <si>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</si>
  <si>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</si>
  <si>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</si>
  <si>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</si>
  <si>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</si>
  <si>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</si>
  <si>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</si>
  <si>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</si>
  <si>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</si>
  <si>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</si>
  <si>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</si>
  <si>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</si>
  <si>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</si>
  <si>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</si>
  <si>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</si>
  <si>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</si>
  <si>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</si>
  <si>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</si>
  <si>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</si>
  <si>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</si>
  <si>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</si>
  <si>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</si>
  <si>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</si>
  <si>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</si>
  <si>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</si>
  <si>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</si>
  <si>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</si>
  <si>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</si>
  <si>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</si>
  <si>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</si>
  <si>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</si>
  <si>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</si>
  <si>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</si>
  <si>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</si>
  <si>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</si>
  <si>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</si>
  <si>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</si>
  <si>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</si>
  <si>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</si>
  <si>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</si>
  <si>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</si>
  <si>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</si>
  <si>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</si>
  <si>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</si>
  <si>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</si>
  <si>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</si>
  <si>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</si>
  <si>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</si>
  <si>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</si>
  <si>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</si>
  <si>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</si>
  <si>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</si>
  <si>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</si>
  <si>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</si>
  <si>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</si>
  <si>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</si>
  <si>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</si>
  <si>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</si>
  <si>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</si>
  <si>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</si>
  <si>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</si>
  <si>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</si>
  <si>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</si>
  <si>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</si>
  <si>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</si>
  <si>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</si>
  <si>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</si>
  <si>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</si>
  <si>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</si>
  <si>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</si>
  <si>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</si>
  <si>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</si>
  <si>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</si>
  <si>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</si>
  <si>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</si>
  <si>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</si>
  <si>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</si>
  <si>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</si>
  <si>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</si>
  <si>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</si>
  <si>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</si>
  <si>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</si>
  <si>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</si>
  <si>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</si>
  <si>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</si>
  <si>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</si>
  <si>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</si>
  <si>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</si>
  <si>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</si>
  <si>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</si>
  <si>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</si>
  <si>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</si>
  <si>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</si>
  <si>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</si>
  <si>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</si>
  <si>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</si>
  <si>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</si>
  <si>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</si>
  <si>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</si>
  <si>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</si>
  <si>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</si>
  <si>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</si>
  <si>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</si>
  <si>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</si>
  <si>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</si>
  <si>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</si>
  <si>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</si>
  <si>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</si>
  <si>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</si>
  <si>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</si>
  <si>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</si>
  <si>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</si>
  <si>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</si>
  <si>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</si>
  <si>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</si>
  <si>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</si>
  <si>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</si>
  <si>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</si>
  <si>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</si>
  <si>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</si>
  <si>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</si>
  <si>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</si>
  <si>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</si>
  <si>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</si>
  <si>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</si>
  <si>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</si>
  <si>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</si>
  <si>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</si>
  <si>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</si>
  <si>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</si>
  <si>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</si>
  <si>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</si>
  <si>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</si>
  <si>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</si>
  <si>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</si>
  <si>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</si>
  <si>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</si>
  <si>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</si>
  <si>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</si>
  <si>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</si>
  <si>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</si>
  <si>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</si>
  <si>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</si>
  <si>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</si>
  <si>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</si>
  <si>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</si>
  <si>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</si>
  <si>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</si>
  <si>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</si>
  <si>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</si>
  <si>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</si>
  <si>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</si>
  <si>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</si>
  <si>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</si>
  <si>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</si>
  <si>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</si>
  <si>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</si>
  <si>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</si>
  <si>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</si>
  <si>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</si>
  <si>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</si>
  <si>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</si>
  <si>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</si>
  <si>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</si>
  <si>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</si>
  <si>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</si>
  <si>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</si>
  <si>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</si>
  <si>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</si>
  <si>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</si>
  <si>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</si>
  <si>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</si>
  <si>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</si>
  <si>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</si>
  <si>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</si>
  <si>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</si>
  <si>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</si>
  <si>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</si>
  <si>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</si>
  <si>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</si>
  <si>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</si>
  <si>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</si>
  <si>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</si>
  <si>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</si>
  <si>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</si>
  <si>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</si>
  <si>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</si>
  <si>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</si>
  <si>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</si>
  <si>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</si>
  <si>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</si>
  <si>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</si>
  <si>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</si>
  <si>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</si>
  <si>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</si>
  <si>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</si>
  <si>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</si>
  <si>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</si>
  <si>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</si>
  <si>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</si>
  <si>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</si>
  <si>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</si>
  <si>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</si>
  <si>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</si>
  <si>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</si>
  <si>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</si>
  <si>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</si>
  <si>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</si>
  <si>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</si>
  <si>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</si>
  <si>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</si>
  <si>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</si>
  <si>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</si>
  <si>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</si>
  <si>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</si>
  <si>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</si>
  <si>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</si>
  <si>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</si>
  <si>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</si>
  <si>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</si>
  <si>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</si>
  <si>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</si>
  <si>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</si>
  <si>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</si>
  <si>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</si>
  <si>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</si>
  <si>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</si>
  <si>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</si>
  <si>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</si>
  <si>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</si>
  <si>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</si>
  <si>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</si>
  <si>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</si>
  <si>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</si>
  <si>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</si>
  <si>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</si>
  <si>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</si>
  <si>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</si>
  <si>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</si>
  <si>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</si>
  <si>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</si>
  <si>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</si>
  <si>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</si>
  <si>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</si>
  <si>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</si>
  <si>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</si>
  <si>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</si>
  <si>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</si>
  <si>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</si>
  <si>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</si>
  <si>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</si>
  <si>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</si>
  <si>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</si>
  <si>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</si>
  <si>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</si>
  <si>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</si>
  <si>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</si>
  <si>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</si>
  <si>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</si>
  <si>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</si>
  <si>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</si>
  <si>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</si>
  <si>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</si>
  <si>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</si>
  <si>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</si>
  <si>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</si>
  <si>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</si>
  <si>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</si>
  <si>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</si>
  <si>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</si>
  <si>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</si>
  <si>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</si>
  <si>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</si>
  <si>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</si>
  <si>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</si>
  <si>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</si>
  <si>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</si>
  <si>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</si>
  <si>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</si>
  <si>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</si>
  <si>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</si>
  <si>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</si>
  <si>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</si>
  <si>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</si>
  <si>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</si>
  <si>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</si>
  <si>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</si>
  <si>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</si>
  <si>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</si>
  <si>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</si>
  <si>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</si>
  <si>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</si>
  <si>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</si>
  <si>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</si>
  <si>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</si>
  <si>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</si>
  <si>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</si>
  <si>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</si>
  <si>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</si>
  <si>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</si>
  <si>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</si>
  <si>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</si>
  <si>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</si>
  <si>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</si>
  <si>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</si>
  <si>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</si>
  <si>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</si>
  <si>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</si>
  <si>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</si>
  <si>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</si>
  <si>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</si>
  <si>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</si>
  <si>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</si>
  <si>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</si>
  <si>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</si>
  <si>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</si>
  <si>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</si>
  <si>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</si>
  <si>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</si>
  <si>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</si>
  <si>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</si>
  <si>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</si>
  <si>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</si>
  <si>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</si>
  <si>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</si>
  <si>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</si>
  <si>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</si>
  <si>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</si>
  <si>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</si>
  <si>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</si>
  <si>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</si>
  <si>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</si>
  <si>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</si>
  <si>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</si>
  <si>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</si>
  <si>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</si>
  <si>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</si>
  <si>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</si>
  <si>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</si>
  <si>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</si>
  <si>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</si>
  <si>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</si>
  <si>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</si>
  <si>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</si>
  <si>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</si>
  <si>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</si>
  <si>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</si>
  <si>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</si>
  <si>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</si>
  <si>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</si>
  <si>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</si>
  <si>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</si>
  <si>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</si>
  <si>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</si>
  <si>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</si>
  <si>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</si>
  <si>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</si>
  <si>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</si>
  <si>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</si>
  <si>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</si>
  <si>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</si>
  <si>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</si>
  <si>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</si>
  <si>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</si>
  <si>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</si>
  <si>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</si>
  <si>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</si>
  <si>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</si>
  <si>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</si>
  <si>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</si>
  <si>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</si>
  <si>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</si>
  <si>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</si>
  <si>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</si>
  <si>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</si>
  <si>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</si>
  <si>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</si>
  <si>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</si>
  <si>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</si>
  <si>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</si>
  <si>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</si>
  <si>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</si>
  <si>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</si>
  <si>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</si>
  <si>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</si>
  <si>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</si>
  <si>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</si>
  <si>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</si>
  <si>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</si>
  <si>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</si>
  <si>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</si>
  <si>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</si>
  <si>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</si>
  <si>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</si>
  <si>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</si>
  <si>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</si>
  <si>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</si>
  <si>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</si>
  <si>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</si>
  <si>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</si>
  <si>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</si>
  <si>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</si>
  <si>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</si>
  <si>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</si>
  <si>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</si>
  <si>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</si>
  <si>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</si>
  <si>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</si>
  <si>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</si>
  <si>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</si>
  <si>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</si>
  <si>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</si>
  <si>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</si>
  <si>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</si>
  <si>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</si>
  <si>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</si>
  <si>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</si>
  <si>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</si>
  <si>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</si>
  <si>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</si>
  <si>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</si>
  <si>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</si>
  <si>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</si>
  <si>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</si>
  <si>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</si>
  <si>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</si>
  <si>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</si>
  <si>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</si>
  <si>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</si>
  <si>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</si>
  <si>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</si>
  <si>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</si>
  <si>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</si>
  <si>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</si>
  <si>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</si>
  <si>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</si>
  <si>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</si>
  <si>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</si>
  <si>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</si>
  <si>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</si>
  <si>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</si>
  <si>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</si>
  <si>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</si>
  <si>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</si>
  <si>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</si>
  <si>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</si>
  <si>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</si>
  <si>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</si>
  <si>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</si>
  <si>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</si>
  <si>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</si>
  <si>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</si>
  <si>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</si>
  <si>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</si>
  <si>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</si>
  <si>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</si>
  <si>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</si>
  <si>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</si>
  <si>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</si>
  <si>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</si>
  <si>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</si>
  <si>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</si>
  <si>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</si>
  <si>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</si>
  <si>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</si>
  <si>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</si>
  <si>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</si>
  <si>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</si>
  <si>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</si>
  <si>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</si>
  <si>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</si>
  <si>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</si>
  <si>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</si>
  <si>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</si>
  <si>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</si>
  <si>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</si>
  <si>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</si>
  <si>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</si>
  <si>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</si>
  <si>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</si>
  <si>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</si>
  <si>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</si>
  <si>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</si>
  <si>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</si>
  <si>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</si>
  <si>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</si>
  <si>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</si>
  <si>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</si>
  <si>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</si>
  <si>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</si>
  <si>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</si>
  <si>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</si>
  <si>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</si>
  <si>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</si>
  <si>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</si>
  <si>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</si>
  <si>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</si>
  <si>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</si>
  <si>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</si>
  <si>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</si>
  <si>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</si>
  <si>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</si>
  <si>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</si>
  <si>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</si>
  <si>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</si>
  <si>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</si>
  <si>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</si>
  <si>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</si>
  <si>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</si>
  <si>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</si>
  <si>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</si>
  <si>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</si>
  <si>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</si>
  <si>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</si>
  <si>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</si>
  <si>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</si>
  <si>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</si>
  <si>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</si>
  <si>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</si>
  <si>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</si>
  <si>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</si>
  <si>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</si>
  <si>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</si>
  <si>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</si>
  <si>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</si>
  <si>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</si>
  <si>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</si>
  <si>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</si>
  <si>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</si>
  <si>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</si>
  <si>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</si>
  <si>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</si>
  <si>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</si>
  <si>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</si>
  <si>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</si>
  <si>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</si>
  <si>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</si>
  <si>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</si>
  <si>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</si>
  <si>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</si>
  <si>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</si>
  <si>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</si>
  <si>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</si>
  <si>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</si>
  <si>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</si>
  <si>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</si>
  <si>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</si>
  <si>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</si>
  <si>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</si>
  <si>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</si>
  <si>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</si>
  <si>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</si>
  <si>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</si>
  <si>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</si>
  <si>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</si>
  <si>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</si>
  <si>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</si>
  <si>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</si>
  <si>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</si>
  <si>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</si>
  <si>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</si>
  <si>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</si>
  <si>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</si>
  <si>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</si>
  <si>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</si>
  <si>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</si>
  <si>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</si>
  <si>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</si>
  <si>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</si>
  <si>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</si>
  <si>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</si>
  <si>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</si>
  <si>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</si>
  <si>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</si>
  <si>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</si>
  <si>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</si>
  <si>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</si>
  <si>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</si>
  <si>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</si>
  <si>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</si>
  <si>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</si>
  <si>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</si>
  <si>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</si>
  <si>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</si>
  <si>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</si>
  <si>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</si>
  <si>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</si>
  <si>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</si>
  <si>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</si>
  <si>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</si>
  <si>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</si>
  <si>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</si>
  <si>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</si>
  <si>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</si>
  <si>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</si>
  <si>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</si>
  <si>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</si>
  <si>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</si>
  <si>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</si>
  <si>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</si>
  <si>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</si>
  <si>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</si>
  <si>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</si>
  <si>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</si>
  <si>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</si>
  <si>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</si>
  <si>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</si>
  <si>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</si>
  <si>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</si>
  <si>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</si>
  <si>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</si>
  <si>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</si>
  <si>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</si>
  <si>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</si>
  <si>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</si>
  <si>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</si>
  <si>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</si>
  <si>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</si>
  <si>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</si>
  <si>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</si>
  <si>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</si>
  <si>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</si>
  <si>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</si>
  <si>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</si>
  <si>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</si>
  <si>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</si>
  <si>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</si>
  <si>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</si>
  <si>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</si>
  <si>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</si>
  <si>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</si>
  <si>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</si>
  <si>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</si>
  <si>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</si>
  <si>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</si>
  <si>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</si>
  <si>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</si>
  <si>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</si>
  <si>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</si>
  <si>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</si>
  <si>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</si>
  <si>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</si>
  <si>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</si>
  <si>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</si>
  <si>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</si>
  <si>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</si>
  <si>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</si>
  <si>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</si>
  <si>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</si>
  <si>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</si>
  <si>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</si>
  <si>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</si>
  <si>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</si>
  <si>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</si>
  <si>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</si>
  <si>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</si>
  <si>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</si>
  <si>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</si>
  <si>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</si>
  <si>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</si>
  <si>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</si>
  <si>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</si>
  <si>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</si>
  <si>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</si>
  <si>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</si>
  <si>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</si>
  <si>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</si>
  <si>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</si>
  <si>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</si>
  <si>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</si>
  <si>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</si>
  <si>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</si>
  <si>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</si>
  <si>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</si>
  <si>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</si>
  <si>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</si>
  <si>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</si>
  <si>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</si>
  <si>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</si>
  <si>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</si>
  <si>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</si>
  <si>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</si>
  <si>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</si>
  <si>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</si>
  <si>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</si>
  <si>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</si>
  <si>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</si>
  <si>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</si>
  <si>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</si>
  <si>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</si>
  <si>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</si>
  <si>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</si>
  <si>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</si>
  <si>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</si>
  <si>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</si>
  <si>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</si>
  <si>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</si>
  <si>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</si>
  <si>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</si>
  <si>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</si>
  <si>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</si>
  <si>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</si>
  <si>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</si>
  <si>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</si>
  <si>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</si>
  <si>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</si>
  <si>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</si>
  <si>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</si>
  <si>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</si>
  <si>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</si>
  <si>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</si>
  <si>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</si>
  <si>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</si>
  <si>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</si>
  <si>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</si>
  <si>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</si>
  <si>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</si>
  <si>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</si>
  <si>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</si>
  <si>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</si>
  <si>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</si>
  <si>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</si>
  <si>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</si>
  <si>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</si>
  <si>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</si>
  <si>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</si>
  <si>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</si>
  <si>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</si>
  <si>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</si>
  <si>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</si>
  <si>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</si>
  <si>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</si>
  <si>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</si>
  <si>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</si>
  <si>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</si>
  <si>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</si>
  <si>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</si>
  <si>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</si>
  <si>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</si>
  <si>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</si>
  <si>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</si>
  <si>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</si>
  <si>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</si>
  <si>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</si>
  <si>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</si>
  <si>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</si>
  <si>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</si>
  <si>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</si>
  <si>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</si>
  <si>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</si>
  <si>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</si>
  <si>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</si>
  <si>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</si>
  <si>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</si>
  <si>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</si>
  <si>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</si>
  <si>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</si>
  <si>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</si>
  <si>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</si>
  <si>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</si>
  <si>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</si>
  <si>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</si>
  <si>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</si>
  <si>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</si>
  <si>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</si>
  <si>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</si>
  <si>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</si>
  <si>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</si>
  <si>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</si>
  <si>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</si>
  <si>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</si>
  <si>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</si>
  <si>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</si>
  <si>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</si>
  <si>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</si>
  <si>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</si>
  <si>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</si>
  <si>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</si>
  <si>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</si>
  <si>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</si>
  <si>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</si>
  <si>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</si>
  <si>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</si>
  <si>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</si>
  <si>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</si>
  <si>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</si>
  <si>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</si>
  <si>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</si>
  <si>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</si>
  <si>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</si>
  <si>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</si>
  <si>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</si>
  <si>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</si>
  <si>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</si>
  <si>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</si>
  <si>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</si>
  <si>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</si>
  <si>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</si>
  <si>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</si>
  <si>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</si>
  <si>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</si>
  <si>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</si>
  <si>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</si>
  <si>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</si>
  <si>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</si>
  <si>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</si>
  <si>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</si>
  <si>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</si>
  <si>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</si>
  <si>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</si>
  <si>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</si>
  <si>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</si>
  <si>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</si>
  <si>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</si>
  <si>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</si>
  <si>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</si>
  <si>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</si>
  <si>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</si>
  <si>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</si>
  <si>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</si>
  <si>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</si>
  <si>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</si>
  <si>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</si>
  <si>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</si>
  <si>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</si>
  <si>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</si>
  <si>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</si>
  <si>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</si>
  <si>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</si>
  <si>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</si>
  <si>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</si>
  <si>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</si>
  <si>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</si>
  <si>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</si>
  <si>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</si>
  <si>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</si>
  <si>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</si>
  <si>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</si>
  <si>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</si>
  <si>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</si>
  <si>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</si>
  <si>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</si>
  <si>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</si>
  <si>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</si>
  <si>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</si>
  <si>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</si>
  <si>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</si>
  <si>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</si>
  <si>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</si>
  <si>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</si>
  <si>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</si>
  <si>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</si>
  <si>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</si>
  <si>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</si>
  <si>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</si>
  <si>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</si>
  <si>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</si>
  <si>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</si>
  <si>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</si>
  <si>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</si>
  <si>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</si>
  <si>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</si>
  <si>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</si>
  <si>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</si>
  <si>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</si>
  <si>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</si>
  <si>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</si>
  <si>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</si>
  <si>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</si>
  <si>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</si>
  <si>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</si>
  <si>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</si>
  <si>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</si>
  <si>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</si>
  <si>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</si>
  <si>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</si>
  <si>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</si>
  <si>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</si>
  <si>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</si>
  <si>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</si>
  <si>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</si>
  <si>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</si>
  <si>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</si>
  <si>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</si>
  <si>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</si>
  <si>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</si>
  <si>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</si>
  <si>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</si>
  <si>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</si>
  <si>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</si>
  <si>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</si>
  <si>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</si>
  <si>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</si>
  <si>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</si>
  <si>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</si>
  <si>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</si>
  <si>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</si>
  <si>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</si>
  <si>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</si>
  <si>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</si>
  <si>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</si>
  <si>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</si>
  <si>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</si>
  <si>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</si>
  <si>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</si>
  <si>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</si>
  <si>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</si>
  <si>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</si>
  <si>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</si>
  <si>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</si>
  <si>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</si>
  <si>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</si>
  <si>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</si>
  <si>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</si>
  <si>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</si>
  <si>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</si>
  <si>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</si>
  <si>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</si>
  <si>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</si>
  <si>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</si>
  <si>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</si>
  <si>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</si>
  <si>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</si>
  <si>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</si>
  <si>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</si>
  <si>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</si>
  <si>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</si>
  <si>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</si>
  <si>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</si>
  <si>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</si>
  <si>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</si>
  <si>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</si>
  <si>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</si>
  <si>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</si>
  <si>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</si>
  <si>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</si>
  <si>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</si>
  <si>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</si>
  <si>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</si>
  <si>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</si>
  <si>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</si>
  <si>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</si>
  <si>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</si>
  <si>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</si>
  <si>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</si>
  <si>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</si>
  <si>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</si>
  <si>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</si>
  <si>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</si>
  <si>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</si>
  <si>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</si>
  <si>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</si>
  <si>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</si>
  <si>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</si>
  <si>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</si>
  <si>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</si>
  <si>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</si>
  <si>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</si>
  <si>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</si>
  <si>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</si>
  <si>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</si>
  <si>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</si>
  <si>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</si>
  <si>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</si>
  <si>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</si>
  <si>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</si>
  <si>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</si>
  <si>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</si>
  <si>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</si>
  <si>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</si>
  <si>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</si>
  <si>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</si>
  <si>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</si>
  <si>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</si>
  <si>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</si>
  <si>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</si>
  <si>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</si>
  <si>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</si>
  <si>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</si>
  <si>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</si>
  <si>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</si>
  <si>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</si>
  <si>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</si>
  <si>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</si>
  <si>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</si>
  <si>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</si>
  <si>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</si>
  <si>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</si>
  <si>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</si>
  <si>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</si>
  <si>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</si>
  <si>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</si>
  <si>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</si>
  <si>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</si>
  <si>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</si>
  <si>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</si>
  <si>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</si>
  <si>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</si>
  <si>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</si>
  <si>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</si>
  <si>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</si>
  <si>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</si>
  <si>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</si>
  <si>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</si>
  <si>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</si>
  <si>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</si>
  <si>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</si>
  <si>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</si>
  <si>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</si>
  <si>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</si>
  <si>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</si>
  <si>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</si>
  <si>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</si>
  <si>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</si>
  <si>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</si>
  <si>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</si>
  <si>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</si>
  <si>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</si>
  <si>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</si>
  <si>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</si>
  <si>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</si>
  <si>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</si>
  <si>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</si>
  <si>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</si>
  <si>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</si>
  <si>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</si>
  <si>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</si>
  <si>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</si>
  <si>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</si>
  <si>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</si>
  <si>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</si>
  <si>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</si>
  <si>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</si>
  <si>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</si>
  <si>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</si>
  <si>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</si>
  <si>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</si>
  <si>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</si>
  <si>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</si>
  <si>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</si>
  <si>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</si>
  <si>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</si>
  <si>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</si>
  <si>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</si>
  <si>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</si>
  <si>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</si>
  <si>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</si>
  <si>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</si>
  <si>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</si>
  <si>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</si>
  <si>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</si>
  <si>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</si>
  <si>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</si>
  <si>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</si>
  <si>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</si>
  <si>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</si>
  <si>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</si>
  <si>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</si>
  <si>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</si>
  <si>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</si>
  <si>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</si>
  <si>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</si>
  <si>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</si>
  <si>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</si>
  <si>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</si>
  <si>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</si>
  <si>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</si>
  <si>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</si>
  <si>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</si>
  <si>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</si>
  <si>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</si>
  <si>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</si>
  <si>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</si>
  <si>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</si>
  <si>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</si>
  <si>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</si>
  <si>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</si>
  <si>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</si>
  <si>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</si>
  <si>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</si>
  <si>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</si>
  <si>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</si>
  <si>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</si>
  <si>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</si>
  <si>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</si>
  <si>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</si>
  <si>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</si>
  <si>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</si>
  <si>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</si>
  <si>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</si>
  <si>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</si>
  <si>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</si>
  <si>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</si>
  <si>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</si>
  <si>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</si>
  <si>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</si>
  <si>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</si>
  <si>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</si>
  <si>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</si>
  <si>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</si>
  <si>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</si>
  <si>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</si>
  <si>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</si>
  <si>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</si>
  <si>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</si>
  <si>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</si>
  <si>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</si>
  <si>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</si>
  <si>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</si>
  <si>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</si>
  <si>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</si>
  <si>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</si>
  <si>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</si>
  <si>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</si>
  <si>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</si>
  <si>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</si>
  <si>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</si>
  <si>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</si>
  <si>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</si>
  <si>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</si>
  <si>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</si>
  <si>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</si>
  <si>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</si>
  <si>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</si>
  <si>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</si>
  <si>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</si>
  <si>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</si>
  <si>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</si>
  <si>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</si>
  <si>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</si>
  <si>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</si>
  <si>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</si>
  <si>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</si>
  <si>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</si>
  <si>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</si>
  <si>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</si>
  <si>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</si>
  <si>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</si>
  <si>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</si>
  <si>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</si>
  <si>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</si>
  <si>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</si>
  <si>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</si>
  <si>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</si>
  <si>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</si>
  <si>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</si>
  <si>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</si>
  <si>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</si>
  <si>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</si>
  <si>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</si>
  <si>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</si>
  <si>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</si>
  <si>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</si>
  <si>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</si>
  <si>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</si>
  <si>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</si>
  <si>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</si>
  <si>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</si>
  <si>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</si>
  <si>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</si>
  <si>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</si>
  <si>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</si>
  <si>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</si>
  <si>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</si>
  <si>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</si>
  <si>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</si>
  <si>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</si>
  <si>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</si>
  <si>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</si>
  <si>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</si>
  <si>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</si>
  <si>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</si>
  <si>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</si>
  <si>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</si>
  <si>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</si>
  <si>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</si>
  <si>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</si>
  <si>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</si>
  <si>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</si>
  <si>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</si>
  <si>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</si>
  <si>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</si>
  <si>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</si>
  <si>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</si>
  <si>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</si>
  <si>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</si>
  <si>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</si>
  <si>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</si>
  <si>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</si>
  <si>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</si>
  <si>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</si>
  <si>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</si>
  <si>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</si>
  <si>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</si>
  <si>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</si>
  <si>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</si>
  <si>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</si>
  <si>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</si>
  <si>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</si>
  <si>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</si>
  <si>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</si>
  <si>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</si>
  <si>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</si>
  <si>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</si>
  <si>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</si>
  <si>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</si>
  <si>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</si>
  <si>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</si>
  <si>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</si>
  <si>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</si>
  <si>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</si>
  <si>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</si>
  <si>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</si>
  <si>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</si>
  <si>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</si>
  <si>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</si>
  <si>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</si>
  <si>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</si>
  <si>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</si>
  <si>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</si>
  <si>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</si>
  <si>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</si>
  <si>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</si>
  <si>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</si>
  <si>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</si>
  <si>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</si>
  <si>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</si>
  <si>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</si>
  <si>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</si>
  <si>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</si>
  <si>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</si>
  <si>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</si>
  <si>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</si>
  <si>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</si>
  <si>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</si>
  <si>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</si>
  <si>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</si>
  <si>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</si>
  <si>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</si>
  <si>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</si>
  <si>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</si>
  <si>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</si>
  <si>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</si>
  <si>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</si>
  <si>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</si>
  <si>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</si>
  <si>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</si>
  <si>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</si>
  <si>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</si>
  <si>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</si>
  <si>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</si>
  <si>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</si>
  <si>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</si>
  <si>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</si>
  <si>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</si>
  <si>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</si>
  <si>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</si>
  <si>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</si>
  <si>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</si>
  <si>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</si>
  <si>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</si>
  <si>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</si>
  <si>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</si>
  <si>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</si>
  <si>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</si>
  <si>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</si>
  <si>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</si>
  <si>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</si>
  <si>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</si>
  <si>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</si>
  <si>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</si>
  <si>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</si>
  <si>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</si>
  <si>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</si>
  <si>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</si>
  <si>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</si>
  <si>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</si>
  <si>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</si>
  <si>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</si>
  <si>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</si>
  <si>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</si>
  <si>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</si>
  <si>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</si>
  <si>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</si>
  <si>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</si>
  <si>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</si>
  <si>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</si>
  <si>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</si>
  <si>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</si>
  <si>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</si>
  <si>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</si>
  <si>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</si>
  <si>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</si>
  <si>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</si>
  <si>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</si>
  <si>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</si>
  <si>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</si>
  <si>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</si>
  <si>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</si>
  <si>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</si>
  <si>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</si>
  <si>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</si>
  <si>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</si>
  <si>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</si>
  <si>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</si>
  <si>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</si>
  <si>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</si>
  <si>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</si>
  <si>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</si>
  <si>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</si>
  <si>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</si>
  <si>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</si>
  <si>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</si>
  <si>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</si>
  <si>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</si>
  <si>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</si>
  <si>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</si>
  <si>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</si>
  <si>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</si>
  <si>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</si>
  <si>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</si>
  <si>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</si>
  <si>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</si>
  <si>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</si>
  <si>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</si>
  <si>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</si>
  <si>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</si>
  <si>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</si>
  <si>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</si>
  <si>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</si>
  <si>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</si>
  <si>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</si>
  <si>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</si>
  <si>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</si>
  <si>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</si>
  <si>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</si>
  <si>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</si>
  <si>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</si>
  <si>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</si>
  <si>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</si>
  <si>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</si>
  <si>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</si>
  <si>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</si>
  <si>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</si>
  <si>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</si>
  <si>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</si>
  <si>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</si>
  <si>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</si>
  <si>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</si>
  <si>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</si>
  <si>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</si>
  <si>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</si>
  <si>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</si>
  <si>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</si>
  <si>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</si>
  <si>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</si>
  <si>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</si>
  <si>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</si>
  <si>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</si>
  <si>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</si>
  <si>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</si>
  <si>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</si>
  <si>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</si>
  <si>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</si>
  <si>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</si>
  <si>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</si>
  <si>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</si>
  <si>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</si>
  <si>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</si>
  <si>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</si>
  <si>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</si>
  <si>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</si>
  <si>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</si>
  <si>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</si>
  <si>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</si>
  <si>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</si>
  <si>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</si>
  <si>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</si>
  <si>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</si>
  <si>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</si>
  <si>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</si>
  <si>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</si>
  <si>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</si>
  <si>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</si>
  <si>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</si>
  <si>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</si>
  <si>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</si>
  <si>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</si>
  <si>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</si>
  <si>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</si>
  <si>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</si>
  <si>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</si>
  <si>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</si>
  <si>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</si>
  <si>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</si>
  <si>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</si>
  <si>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</si>
  <si>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</si>
  <si>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</si>
  <si>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</si>
  <si>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</si>
  <si>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</si>
  <si>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</si>
  <si>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</si>
  <si>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</si>
  <si>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</si>
  <si>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</si>
  <si>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</si>
  <si>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</si>
  <si>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</si>
  <si>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</si>
  <si>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</si>
  <si>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</si>
  <si>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</si>
  <si>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</si>
  <si>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</si>
  <si>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</si>
  <si>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</si>
  <si>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</si>
  <si>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</si>
  <si>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</si>
  <si>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</si>
  <si>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</si>
  <si>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</si>
  <si>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</si>
  <si>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</si>
  <si>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</si>
  <si>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</si>
  <si>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</si>
  <si>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</si>
  <si>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</si>
  <si>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</si>
  <si>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</si>
  <si>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</si>
  <si>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</si>
  <si>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</si>
  <si>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</si>
  <si>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</si>
  <si>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</si>
  <si>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</si>
  <si>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</si>
  <si>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</si>
  <si>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</si>
  <si>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</si>
  <si>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</si>
  <si>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</si>
  <si>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</si>
  <si>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</si>
  <si>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</si>
  <si>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</si>
  <si>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</si>
  <si>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</si>
  <si>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</si>
  <si>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</si>
  <si>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</si>
  <si>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</si>
  <si>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</si>
  <si>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</si>
  <si>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</si>
  <si>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</si>
  <si>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</si>
  <si>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</si>
  <si>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</si>
  <si>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</si>
  <si>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</si>
  <si>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</si>
  <si>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</si>
  <si>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</si>
  <si>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</si>
  <si>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</si>
  <si>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</si>
  <si>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</si>
  <si>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</si>
  <si>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</si>
  <si>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</si>
  <si>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</si>
  <si>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</si>
  <si>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</si>
  <si>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</si>
  <si>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</si>
  <si>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</si>
  <si>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</si>
  <si>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</si>
  <si>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</si>
  <si>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</si>
  <si>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</si>
  <si>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</si>
  <si>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</si>
  <si>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</si>
  <si>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</si>
  <si>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</si>
  <si>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</si>
  <si>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</si>
  <si>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</si>
  <si>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</si>
  <si>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</si>
  <si>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</si>
  <si>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</si>
  <si>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</si>
  <si>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</si>
  <si>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</si>
  <si>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</si>
  <si>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</si>
  <si>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</si>
  <si>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</si>
  <si>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</si>
  <si>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</si>
  <si>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</si>
  <si>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</si>
  <si>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</si>
  <si>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</si>
  <si>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</si>
  <si>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</si>
  <si>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</si>
  <si>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</si>
  <si>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</si>
  <si>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</si>
  <si>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</si>
  <si>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</si>
  <si>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</si>
  <si>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</si>
  <si>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</si>
  <si>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</si>
  <si>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</si>
  <si>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</si>
  <si>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</si>
  <si>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</si>
  <si>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</si>
  <si>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</si>
  <si>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</si>
  <si>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</si>
  <si>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</si>
  <si>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</si>
  <si>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</si>
  <si>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</si>
  <si>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</si>
  <si>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</si>
  <si>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</si>
  <si>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</si>
  <si>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</si>
  <si>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</si>
  <si>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</si>
  <si>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</si>
  <si>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</si>
  <si>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</si>
  <si>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</si>
  <si>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</si>
  <si>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</si>
  <si>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</si>
  <si>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</si>
  <si>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</si>
  <si>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</si>
  <si>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</si>
  <si>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</si>
  <si>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</si>
  <si>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</si>
  <si>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</si>
  <si>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</si>
  <si>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</si>
  <si>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</si>
  <si>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</si>
  <si>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</si>
  <si>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</si>
  <si>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</si>
  <si>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</si>
  <si>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</si>
  <si>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</si>
  <si>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</si>
  <si>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</si>
  <si>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</si>
  <si>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</si>
  <si>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</si>
  <si>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</si>
  <si>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</si>
  <si>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</si>
  <si>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</si>
  <si>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</si>
  <si>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</si>
  <si>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</si>
  <si>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</si>
  <si>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</si>
  <si>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</si>
  <si>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</si>
  <si>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</si>
  <si>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</si>
  <si>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</si>
  <si>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</si>
  <si>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</si>
  <si>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</si>
  <si>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</si>
  <si>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</si>
  <si>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</si>
  <si>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</si>
  <si>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</si>
  <si>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</si>
  <si>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</si>
  <si>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</si>
  <si>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</si>
  <si>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</si>
  <si>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</si>
  <si>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</si>
  <si>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</si>
  <si>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</si>
  <si>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</si>
  <si>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</si>
  <si>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</si>
  <si>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</si>
  <si>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</si>
  <si>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</si>
  <si>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</si>
  <si>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</si>
  <si>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</si>
  <si>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</si>
  <si>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</si>
  <si>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</si>
  <si>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</si>
  <si>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</si>
  <si>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</si>
  <si>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</si>
  <si>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</si>
  <si>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</si>
  <si>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</si>
  <si>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</si>
  <si>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</si>
  <si>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</si>
  <si>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</si>
  <si>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</si>
  <si>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</si>
  <si>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</si>
  <si>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</si>
  <si>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</si>
  <si>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</si>
  <si>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</si>
  <si>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</si>
  <si>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</si>
  <si>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</si>
  <si>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</si>
  <si>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</si>
  <si>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</si>
  <si>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</si>
  <si>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</si>
  <si>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</si>
  <si>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</si>
  <si>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</si>
  <si>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</si>
  <si>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</si>
  <si>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</si>
  <si>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</si>
  <si>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</si>
  <si>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</si>
  <si>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</si>
  <si>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</si>
  <si>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</si>
  <si>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</si>
  <si>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</si>
  <si>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</si>
  <si>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</si>
  <si>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</si>
  <si>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</si>
  <si>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</si>
  <si>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</si>
  <si>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</si>
  <si>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</si>
  <si>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</si>
  <si>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</si>
  <si>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</si>
  <si>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</si>
  <si>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</si>
  <si>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</si>
  <si>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</si>
  <si>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</si>
  <si>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</si>
  <si>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</si>
  <si>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</si>
  <si>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</si>
  <si>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</si>
  <si>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</si>
  <si>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</si>
  <si>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</si>
  <si>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</si>
  <si>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</si>
  <si>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</si>
  <si>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</si>
  <si>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</si>
  <si>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</si>
  <si>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</si>
  <si>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</si>
  <si>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</si>
  <si>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</si>
  <si>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</si>
  <si>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</si>
  <si>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</si>
  <si>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</si>
  <si>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</si>
  <si>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</si>
  <si>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</si>
  <si>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</si>
  <si>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</si>
  <si>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</si>
  <si>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</si>
  <si>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</si>
  <si>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</si>
  <si>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</si>
  <si>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</si>
  <si>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</si>
  <si>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</si>
  <si>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</si>
  <si>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</si>
  <si>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</si>
  <si>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</si>
  <si>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</si>
  <si>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</si>
  <si>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</si>
  <si>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</si>
  <si>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</si>
  <si>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</si>
  <si>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</si>
  <si>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</si>
  <si>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</si>
  <si>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</si>
  <si>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</si>
  <si>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</si>
  <si>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</si>
  <si>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</si>
  <si>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</si>
  <si>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</si>
  <si>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</si>
  <si>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</si>
  <si>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</si>
  <si>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</si>
  <si>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</si>
  <si>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</si>
  <si>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</si>
  <si>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</si>
  <si>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</si>
  <si>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</si>
  <si>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</si>
  <si>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</si>
  <si>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</si>
  <si>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</si>
  <si>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</si>
  <si>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</si>
  <si>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</si>
  <si>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</si>
  <si>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</si>
  <si>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</si>
  <si>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</si>
  <si>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</si>
  <si>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</si>
  <si>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</si>
  <si>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</si>
  <si>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</si>
  <si>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</si>
  <si>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</si>
  <si>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</si>
  <si>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</si>
  <si>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</si>
  <si>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</si>
  <si>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</si>
  <si>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</si>
  <si>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</si>
  <si>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</si>
  <si>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</si>
  <si>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</si>
  <si>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</si>
  <si>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</si>
  <si>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</si>
  <si>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</si>
  <si>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</si>
  <si>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</si>
  <si>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</si>
  <si>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</si>
  <si>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</si>
  <si>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</si>
  <si>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</si>
  <si>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</si>
  <si>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</si>
  <si>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</si>
  <si>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</si>
  <si>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</si>
  <si>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</si>
  <si>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</si>
  <si>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</si>
  <si>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</si>
  <si>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</si>
  <si>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</si>
  <si>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</si>
  <si>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</si>
  <si>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</si>
  <si>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</si>
  <si>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</si>
  <si>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</si>
  <si>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</si>
  <si>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</si>
  <si>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</si>
  <si>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</si>
  <si>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</si>
  <si>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</si>
  <si>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</si>
  <si>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</si>
  <si>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</si>
  <si>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</si>
  <si>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</si>
  <si>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</si>
  <si>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</si>
  <si>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</si>
  <si>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</si>
  <si>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</si>
  <si>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</si>
  <si>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</si>
  <si>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</si>
  <si>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</si>
  <si>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</si>
  <si>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</si>
  <si>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</si>
  <si>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</si>
  <si>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</si>
  <si>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</si>
  <si>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</si>
  <si>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</si>
  <si>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</si>
  <si>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</si>
  <si>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</si>
  <si>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</si>
  <si>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</si>
  <si>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</si>
  <si>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</si>
  <si>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</si>
  <si>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</si>
  <si>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</si>
  <si>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</si>
  <si>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</si>
  <si>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</si>
  <si>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</si>
  <si>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</si>
  <si>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</si>
  <si>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</si>
  <si>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</si>
  <si>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</si>
  <si>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</si>
  <si>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</si>
  <si>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</si>
  <si>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</si>
  <si>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</si>
  <si>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</si>
  <si>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</si>
  <si>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</si>
  <si>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</si>
  <si>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</si>
  <si>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</si>
  <si>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</si>
  <si>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</si>
  <si>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</si>
  <si>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</si>
  <si>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</si>
  <si>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</si>
  <si>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</si>
  <si>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</si>
  <si>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</si>
  <si>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</si>
  <si>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</si>
  <si>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</si>
  <si>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</si>
  <si>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</si>
  <si>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</si>
  <si>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</si>
  <si>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</si>
  <si>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</si>
  <si>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</si>
  <si>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</si>
  <si>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</si>
  <si>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</si>
  <si>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</si>
  <si>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</si>
  <si>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</si>
  <si>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</si>
  <si>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</si>
  <si>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</si>
  <si>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</si>
  <si>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</si>
  <si>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</si>
  <si>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</si>
  <si>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</si>
  <si>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</si>
  <si>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</si>
  <si>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</si>
  <si>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</si>
  <si>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</si>
  <si>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</si>
  <si>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</si>
  <si>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</si>
  <si>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</si>
  <si>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</si>
  <si>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</si>
  <si>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</si>
  <si>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</si>
  <si>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</si>
  <si>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</si>
  <si>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</si>
  <si>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</si>
  <si>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</si>
  <si>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</si>
  <si>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</si>
  <si>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</si>
  <si>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</si>
  <si>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</si>
  <si>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</si>
  <si>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</si>
  <si>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</si>
  <si>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</si>
  <si>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</si>
  <si>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</si>
  <si>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</si>
  <si>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</si>
  <si>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</si>
  <si>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</si>
  <si>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</si>
  <si>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</si>
  <si>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</si>
  <si>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</si>
  <si>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</si>
  <si>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</si>
  <si>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</si>
  <si>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</si>
  <si>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</si>
  <si>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</si>
  <si>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</si>
  <si>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</si>
  <si>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</si>
  <si>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</si>
  <si>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</si>
  <si>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</si>
  <si>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</si>
  <si>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</si>
  <si>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</si>
  <si>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</si>
  <si>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</si>
  <si>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</si>
  <si>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</si>
  <si>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</si>
  <si>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</si>
  <si>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</si>
  <si>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</si>
  <si>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</si>
  <si>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</si>
  <si>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</si>
  <si>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</si>
  <si>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</si>
  <si>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</si>
  <si>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</si>
  <si>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</si>
  <si>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</si>
  <si>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</si>
  <si>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</si>
  <si>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</si>
  <si>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</si>
  <si>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</si>
  <si>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</si>
  <si>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</si>
  <si>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</si>
  <si>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</si>
  <si>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</si>
  <si>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</si>
  <si>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</si>
  <si>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</si>
  <si>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</si>
  <si>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</si>
  <si>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</si>
  <si>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</si>
  <si>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</si>
  <si>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</si>
  <si>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</si>
  <si>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</si>
  <si>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</si>
  <si>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</si>
  <si>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</si>
  <si>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</si>
  <si>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</si>
  <si>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</si>
  <si>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</si>
  <si>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</si>
  <si>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</si>
  <si>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</si>
  <si>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</si>
  <si>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</si>
  <si>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</si>
  <si>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</si>
  <si>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</si>
  <si>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</si>
  <si>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</si>
  <si>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</si>
  <si>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</si>
  <si>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</si>
  <si>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</si>
  <si>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</si>
  <si>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</si>
  <si>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</si>
  <si>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</si>
  <si>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</si>
  <si>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</si>
  <si>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</si>
  <si>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</si>
  <si>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</si>
  <si>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</si>
  <si>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</si>
  <si>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</si>
  <si>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</si>
  <si>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</si>
  <si>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</si>
  <si>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</si>
  <si>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</si>
  <si>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</si>
  <si>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</si>
  <si>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</si>
  <si>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</si>
  <si>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</si>
  <si>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</si>
  <si>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</si>
  <si>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</si>
  <si>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</si>
  <si>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</si>
  <si>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</si>
  <si>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</si>
  <si>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</si>
  <si>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</si>
  <si>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</si>
  <si>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</si>
  <si>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</si>
  <si>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</si>
  <si>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</si>
  <si>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</si>
  <si>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</si>
  <si>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</si>
  <si>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</si>
  <si>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</si>
  <si>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</si>
  <si>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</si>
  <si>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</si>
  <si>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</si>
  <si>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</si>
  <si>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</si>
  <si>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</si>
  <si>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</si>
  <si>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</si>
  <si>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</si>
  <si>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</si>
  <si>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</si>
  <si>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</si>
  <si>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</si>
  <si>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</si>
  <si>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</si>
  <si>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</si>
  <si>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</si>
  <si>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</si>
  <si>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</si>
  <si>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</si>
  <si>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</si>
  <si>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</si>
  <si>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</si>
  <si>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</si>
  <si>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</si>
  <si>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</si>
  <si>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</si>
  <si>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</si>
  <si>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</si>
  <si>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</si>
  <si>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</si>
  <si>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</si>
  <si>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</si>
  <si>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</si>
  <si>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</si>
  <si>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</si>
  <si>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</si>
  <si>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</si>
  <si>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</si>
  <si>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</si>
  <si>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</si>
  <si>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</si>
  <si>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</si>
  <si>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</si>
  <si>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</si>
  <si>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</si>
  <si>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</si>
  <si>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</si>
  <si>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</si>
  <si>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</si>
  <si>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</si>
  <si>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</si>
  <si>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</si>
  <si>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</si>
  <si>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</si>
  <si>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</si>
  <si>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</si>
  <si>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</si>
  <si>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</si>
  <si>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</si>
  <si>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</si>
  <si>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</si>
  <si>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</si>
  <si>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</si>
  <si>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</si>
  <si>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</si>
  <si>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</si>
  <si>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</si>
  <si>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</si>
  <si>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</si>
  <si>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</si>
  <si>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</si>
  <si>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</si>
  <si>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</si>
  <si>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</si>
  <si>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</si>
  <si>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</si>
  <si>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</si>
  <si>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</si>
  <si>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</si>
  <si>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</si>
  <si>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</si>
  <si>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</si>
  <si>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</si>
  <si>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</si>
  <si>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</si>
  <si>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</si>
  <si>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</si>
  <si>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</si>
  <si>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</si>
  <si>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</si>
  <si>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</si>
  <si>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</si>
  <si>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</si>
  <si>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</si>
  <si>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</si>
  <si>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</si>
  <si>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</si>
  <si>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</si>
  <si>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</si>
  <si>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</si>
  <si>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</si>
  <si>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</si>
  <si>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</si>
  <si>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</si>
  <si>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</si>
  <si>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</si>
  <si>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</si>
  <si>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</si>
  <si>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</si>
  <si>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</si>
  <si>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</si>
  <si>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</si>
  <si>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</si>
  <si>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</si>
  <si>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</si>
  <si>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</si>
  <si>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</si>
  <si>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</si>
  <si>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</si>
  <si>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</si>
  <si>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</si>
  <si>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</si>
  <si>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</si>
  <si>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</si>
  <si>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</si>
  <si>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</si>
  <si>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</si>
  <si>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</si>
  <si>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</si>
  <si>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</si>
  <si>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</si>
  <si>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</si>
  <si>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</si>
  <si>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</si>
  <si>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</si>
  <si>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</si>
  <si>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</si>
  <si>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</si>
  <si>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</si>
  <si>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</si>
  <si>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</si>
  <si>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</si>
  <si>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</si>
  <si>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</si>
  <si>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</si>
  <si>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</si>
  <si>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</si>
  <si>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</si>
  <si>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</si>
  <si>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</si>
  <si>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</si>
  <si>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</si>
  <si>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</si>
  <si>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</si>
  <si>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</si>
  <si>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</si>
  <si>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</si>
  <si>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</si>
  <si>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</si>
  <si>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</si>
  <si>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</si>
  <si>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</si>
  <si>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</si>
  <si>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</si>
  <si>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</si>
  <si>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</si>
  <si>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</si>
  <si>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</si>
  <si>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</si>
  <si>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</si>
  <si>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</si>
  <si>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</si>
  <si>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</si>
  <si>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</si>
  <si>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</si>
  <si>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</si>
  <si>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</si>
  <si>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</si>
  <si>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</si>
  <si>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</si>
  <si>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</si>
  <si>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</si>
  <si>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</si>
  <si>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</si>
  <si>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</si>
  <si>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</si>
  <si>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</si>
  <si>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</si>
  <si>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</si>
  <si>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</si>
  <si>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</si>
  <si>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</si>
  <si>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</si>
  <si>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</si>
  <si>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</si>
  <si>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</si>
  <si>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</si>
  <si>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</si>
  <si>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</si>
  <si>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</si>
  <si>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</si>
  <si>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</si>
  <si>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</si>
  <si>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</si>
  <si>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</si>
  <si>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</si>
  <si>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</si>
  <si>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</si>
  <si>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</si>
  <si>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</si>
  <si>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</si>
  <si>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</si>
  <si>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</si>
  <si>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</si>
  <si>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</si>
  <si>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</si>
  <si>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</si>
  <si>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</si>
  <si>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</si>
  <si>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</si>
  <si>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</si>
  <si>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</si>
  <si>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</si>
  <si>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</si>
  <si>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</si>
  <si>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</si>
  <si>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</si>
  <si>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</si>
  <si>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</si>
  <si>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</si>
  <si>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</si>
  <si>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</si>
  <si>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</si>
  <si>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</si>
  <si>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</si>
  <si>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</si>
  <si>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</si>
  <si>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</si>
  <si>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</si>
  <si>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</si>
  <si>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</si>
  <si>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</si>
  <si>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</si>
  <si>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</si>
  <si>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</si>
  <si>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</si>
  <si>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</si>
  <si>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</si>
  <si>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</si>
  <si>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</si>
  <si>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</si>
  <si>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</si>
  <si>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</si>
  <si>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</si>
  <si>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</si>
  <si>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</si>
  <si>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</si>
  <si>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</si>
  <si>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</si>
  <si>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</si>
  <si>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</si>
  <si>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</si>
  <si>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</si>
  <si>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</si>
  <si>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</si>
  <si>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</si>
  <si>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</si>
  <si>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</si>
  <si>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</si>
  <si>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</si>
  <si>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</si>
  <si>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</si>
  <si>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</si>
  <si>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</si>
  <si>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</si>
  <si>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</si>
  <si>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</si>
  <si>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</si>
  <si>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</si>
  <si>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</si>
  <si>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</si>
  <si>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</si>
  <si>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</si>
  <si>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</si>
  <si>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</si>
  <si>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</si>
  <si>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</si>
  <si>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</si>
  <si>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</si>
  <si>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</si>
  <si>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</si>
  <si>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</si>
  <si>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</si>
  <si>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</si>
  <si>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</si>
  <si>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</si>
  <si>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</si>
  <si>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</si>
  <si>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</si>
  <si>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</si>
  <si>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</si>
  <si>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</si>
  <si>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</si>
  <si>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</si>
  <si>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</si>
  <si>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</si>
  <si>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</si>
  <si>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</si>
  <si>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</si>
  <si>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</si>
  <si>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</si>
  <si>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</si>
  <si>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</si>
  <si>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</si>
  <si>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</si>
  <si>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</si>
  <si>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</si>
  <si>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</si>
  <si>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</si>
  <si>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</si>
  <si>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</si>
  <si>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</si>
  <si>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</si>
  <si>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</si>
  <si>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</si>
  <si>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</si>
  <si>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</si>
  <si>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</si>
  <si>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</si>
  <si>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</si>
  <si>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</si>
  <si>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</si>
  <si>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</si>
  <si>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</si>
  <si>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</si>
  <si>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</si>
  <si>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</si>
  <si>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</si>
  <si>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</si>
  <si>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</si>
  <si>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</si>
  <si>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</si>
  <si>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</si>
  <si>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</si>
  <si>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</si>
  <si>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</si>
  <si>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</si>
  <si>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</si>
  <si>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</si>
  <si>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</si>
  <si>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</si>
  <si>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</si>
  <si>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</si>
  <si>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</si>
  <si>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</si>
  <si>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</si>
  <si>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</si>
  <si>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</si>
  <si>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</si>
  <si>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</si>
  <si>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</si>
  <si>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</si>
  <si>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</si>
  <si>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</si>
  <si>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</si>
  <si>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</si>
  <si>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</si>
  <si>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</si>
  <si>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</si>
  <si>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</si>
  <si>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</si>
  <si>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</si>
  <si>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</si>
  <si>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</si>
  <si>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</si>
  <si>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</si>
  <si>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</si>
  <si>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</si>
  <si>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</si>
  <si>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</si>
  <si>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</si>
  <si>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</si>
  <si>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</si>
  <si>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</si>
  <si>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</si>
  <si>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</si>
  <si>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</si>
  <si>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</si>
  <si>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</si>
  <si>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</si>
  <si>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</si>
  <si>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</si>
  <si>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</si>
  <si>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</si>
  <si>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</si>
  <si>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</si>
  <si>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</si>
  <si>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</si>
  <si>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</si>
  <si>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</si>
  <si>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</si>
  <si>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</si>
  <si>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</si>
  <si>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</si>
  <si>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</si>
  <si>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</si>
  <si>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</si>
  <si>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</si>
  <si>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</si>
  <si>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</si>
  <si>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</si>
  <si>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</si>
  <si>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</si>
  <si>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</si>
  <si>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</si>
  <si>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</si>
  <si>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</si>
  <si>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</si>
  <si>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</si>
  <si>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</si>
  <si>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</si>
  <si>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</si>
  <si>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</si>
  <si>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</si>
  <si>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</si>
  <si>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</si>
  <si>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</si>
  <si>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</si>
  <si>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</si>
  <si>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</si>
  <si>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</si>
  <si>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</si>
  <si>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</si>
  <si>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</si>
  <si>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</si>
  <si>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</si>
  <si>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</si>
  <si>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</si>
  <si>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</si>
  <si>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</si>
  <si>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</si>
  <si>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</si>
  <si>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</si>
  <si>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</si>
  <si>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</si>
  <si>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</si>
  <si>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</si>
  <si>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</si>
  <si>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</si>
  <si>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</si>
  <si>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</si>
  <si>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</si>
  <si>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</si>
  <si>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</si>
  <si>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</si>
  <si>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</si>
  <si>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</si>
  <si>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</si>
  <si>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</si>
  <si>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</si>
  <si>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</si>
  <si>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</si>
  <si>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</si>
  <si>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</si>
  <si>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</si>
  <si>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</si>
  <si>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</si>
  <si>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</si>
  <si>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</si>
  <si>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</si>
  <si>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</si>
  <si>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</si>
  <si>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</si>
  <si>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</si>
  <si>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</si>
  <si>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</si>
  <si>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</si>
  <si>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</si>
  <si>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</si>
  <si>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</si>
  <si>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</si>
  <si>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</si>
  <si>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</si>
  <si>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</si>
  <si>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</si>
  <si>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</si>
  <si>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</si>
  <si>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</si>
  <si>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</si>
  <si>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</si>
  <si>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</si>
  <si>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</si>
  <si>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</si>
  <si>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</si>
  <si>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</si>
  <si>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</si>
  <si>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</si>
  <si>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</si>
  <si>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</si>
  <si>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</si>
  <si>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</si>
  <si>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</si>
  <si>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</si>
  <si>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</si>
  <si>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</si>
  <si>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</si>
  <si>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</si>
  <si>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</si>
  <si>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</si>
  <si>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</si>
  <si>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</si>
  <si>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</si>
  <si>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</si>
  <si>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</si>
  <si>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</si>
  <si>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</si>
  <si>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</si>
  <si>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</si>
  <si>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</si>
  <si>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</si>
  <si>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</si>
  <si>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</si>
  <si>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</si>
  <si>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</si>
  <si>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</si>
  <si>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</si>
  <si>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</si>
  <si>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</si>
  <si>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</si>
  <si>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</si>
  <si>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</si>
  <si>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</si>
  <si>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</si>
  <si>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</si>
  <si>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</si>
  <si>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</si>
  <si>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</si>
  <si>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</si>
  <si>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</si>
  <si>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</si>
  <si>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</si>
  <si>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</si>
  <si>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</si>
  <si>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</si>
  <si>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</si>
  <si>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</si>
  <si>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</si>
  <si>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</si>
  <si>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</si>
  <si>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</si>
  <si>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</si>
  <si>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</si>
  <si>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</si>
  <si>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</si>
  <si>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</si>
  <si>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</si>
  <si>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</si>
  <si>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</si>
  <si>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</si>
  <si>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</si>
  <si>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</si>
  <si>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</si>
  <si>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</si>
  <si>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</si>
  <si>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</si>
  <si>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</si>
  <si>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</si>
  <si>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</si>
  <si>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</si>
  <si>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</si>
  <si>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</si>
  <si>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</si>
  <si>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</si>
  <si>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</si>
  <si>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</si>
  <si>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</si>
  <si>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</si>
  <si>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</si>
  <si>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</si>
  <si>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</si>
  <si>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</si>
  <si>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</si>
  <si>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</si>
  <si>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</si>
  <si>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</si>
  <si>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</si>
  <si>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</si>
  <si>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</si>
  <si>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</si>
  <si>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</si>
  <si>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</si>
  <si>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</si>
  <si>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</si>
  <si>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</si>
  <si>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</si>
  <si>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</si>
  <si>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</si>
  <si>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</si>
  <si>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</si>
  <si>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</si>
  <si>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</si>
  <si>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</si>
  <si>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</si>
  <si>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</si>
  <si>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</si>
  <si>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</si>
  <si>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</si>
  <si>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</si>
  <si>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</si>
  <si>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</si>
  <si>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</si>
  <si>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</si>
  <si>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</si>
  <si>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</si>
  <si>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</si>
  <si>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</si>
  <si>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</si>
  <si>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</si>
  <si>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</si>
  <si>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</si>
  <si>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</si>
  <si>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</si>
  <si>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</si>
  <si>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</si>
  <si>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</si>
  <si>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</si>
  <si>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</si>
  <si>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</si>
  <si>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</si>
  <si>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</si>
  <si>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</si>
  <si>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</si>
  <si>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</si>
  <si>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</si>
  <si>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</si>
  <si>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</si>
  <si>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</si>
  <si>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</si>
  <si>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</si>
  <si>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</si>
  <si>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</si>
  <si>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</si>
  <si>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</si>
  <si>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</si>
  <si>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</si>
  <si>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</si>
  <si>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</si>
  <si>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</si>
  <si>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</si>
  <si>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</si>
  <si>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</si>
  <si>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</si>
  <si>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</si>
  <si>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</si>
  <si>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</si>
  <si>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</si>
  <si>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</si>
  <si>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</si>
  <si>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</si>
  <si>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</si>
  <si>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</si>
  <si>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</si>
  <si>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</si>
  <si>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</si>
  <si>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</si>
  <si>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</si>
  <si>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</si>
  <si>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</si>
  <si>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</si>
  <si>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</si>
  <si>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</si>
  <si>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</si>
  <si>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</si>
  <si>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</si>
  <si>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</si>
  <si>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</si>
  <si>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</si>
  <si>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</si>
  <si>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</si>
  <si>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</si>
  <si>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</si>
  <si>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</si>
  <si>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</si>
  <si>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</si>
  <si>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</si>
  <si>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</si>
  <si>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</si>
  <si>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</si>
  <si>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</si>
  <si>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</si>
  <si>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</si>
  <si>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</si>
  <si>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</si>
  <si>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</si>
  <si>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</si>
  <si>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</si>
  <si>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</si>
  <si>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</si>
  <si>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</si>
  <si>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</si>
  <si>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</si>
  <si>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</si>
  <si>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</si>
  <si>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</si>
  <si>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</si>
  <si>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</si>
  <si>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</si>
  <si>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</si>
  <si>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</si>
  <si>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</si>
  <si>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</si>
  <si>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</si>
  <si>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</si>
  <si>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</si>
  <si>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</si>
  <si>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</si>
  <si>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</si>
  <si>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</si>
  <si>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</si>
  <si>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</si>
  <si>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</si>
  <si>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</si>
  <si>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</si>
  <si>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</si>
  <si>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</si>
  <si>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</si>
  <si>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</si>
  <si>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</si>
  <si>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</si>
  <si>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</si>
  <si>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</si>
  <si>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</si>
  <si>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</si>
  <si>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</si>
  <si>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</si>
  <si>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</si>
  <si>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</si>
  <si>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</si>
  <si>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</si>
  <si>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</si>
  <si>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</si>
  <si>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</si>
  <si>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</si>
  <si>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</si>
  <si>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</si>
  <si>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</si>
  <si>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</si>
  <si>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</si>
  <si>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</si>
  <si>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</si>
  <si>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</si>
  <si>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</si>
  <si>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</si>
  <si>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</si>
  <si>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</si>
  <si>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</si>
  <si>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</si>
  <si>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</si>
  <si>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</si>
  <si>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</si>
  <si>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</si>
  <si>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</si>
  <si>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</si>
  <si>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</si>
  <si>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</si>
  <si>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</si>
  <si>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</si>
  <si>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</si>
  <si>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</si>
  <si>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</si>
  <si>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</si>
  <si>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</si>
  <si>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</si>
  <si>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</si>
  <si>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</si>
  <si>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</si>
  <si>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</si>
  <si>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</si>
  <si>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</si>
  <si>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</si>
  <si>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</si>
  <si>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</si>
  <si>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</si>
  <si>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</si>
  <si>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</si>
  <si>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</si>
  <si>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</si>
  <si>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</si>
  <si>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</si>
  <si>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</si>
  <si>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</si>
  <si>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</si>
  <si>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</si>
  <si>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</si>
  <si>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</si>
  <si>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</si>
  <si>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</si>
  <si>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</si>
  <si>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</si>
  <si>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</si>
  <si>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</si>
  <si>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</si>
  <si>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</si>
  <si>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</si>
  <si>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</si>
  <si>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</si>
  <si>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</si>
  <si>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</si>
  <si>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</si>
  <si>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</si>
  <si>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</si>
  <si>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</si>
  <si>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</si>
  <si>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</si>
  <si>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</si>
  <si>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</si>
  <si>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</si>
  <si>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</si>
  <si>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</si>
  <si>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</si>
  <si>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</si>
  <si>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</si>
  <si>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</si>
  <si>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</si>
  <si>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</si>
  <si>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</si>
  <si>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</si>
  <si>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</si>
  <si>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</si>
  <si>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</si>
  <si>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</si>
  <si>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</si>
  <si>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</si>
  <si>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</si>
  <si>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</si>
  <si>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</si>
  <si>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</si>
  <si>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</si>
  <si>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</si>
  <si>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</si>
  <si>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</si>
  <si>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</si>
  <si>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</si>
  <si>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</si>
  <si>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</si>
  <si>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</si>
  <si>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</si>
  <si>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</si>
  <si>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</si>
  <si>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</si>
  <si>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</si>
  <si>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</si>
  <si>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</si>
  <si>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</si>
  <si>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</si>
  <si>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</si>
  <si>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</si>
  <si>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</si>
  <si>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</si>
  <si>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</si>
  <si>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</si>
  <si>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</si>
  <si>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</si>
  <si>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</si>
  <si>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</si>
  <si>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</si>
  <si>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</si>
  <si>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</si>
  <si>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</si>
  <si>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</si>
  <si>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</si>
  <si>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</si>
  <si>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</si>
  <si>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</si>
  <si>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</si>
  <si>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</si>
  <si>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</si>
  <si>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</si>
  <si>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</si>
  <si>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</si>
  <si>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</si>
  <si>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</si>
  <si>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</si>
  <si>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</si>
  <si>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</si>
  <si>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</si>
  <si>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</si>
  <si>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</si>
  <si>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</si>
  <si>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</si>
  <si>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</si>
  <si>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</si>
  <si>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</si>
  <si>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</si>
  <si>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</si>
  <si>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</si>
  <si>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</si>
  <si>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</si>
  <si>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</si>
  <si>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</si>
  <si>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</si>
  <si>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</si>
  <si>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</si>
  <si>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</si>
  <si>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</si>
  <si>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</si>
  <si>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</si>
  <si>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</si>
  <si>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</si>
  <si>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</si>
  <si>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</si>
  <si>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</si>
  <si>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</si>
  <si>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</si>
  <si>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</si>
  <si>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</si>
  <si>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</si>
  <si>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</si>
  <si>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</si>
  <si>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</si>
  <si>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</si>
  <si>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</si>
  <si>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</si>
  <si>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</si>
  <si>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</si>
  <si>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</si>
  <si>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</si>
  <si>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</si>
  <si>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</si>
  <si>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</si>
  <si>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</si>
  <si>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</si>
  <si>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</si>
  <si>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</si>
  <si>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</si>
  <si>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</si>
  <si>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</si>
  <si>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</si>
  <si>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</si>
  <si>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</si>
  <si>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</si>
  <si>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</si>
  <si>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</si>
  <si>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</si>
  <si>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</si>
  <si>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</si>
  <si>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</si>
  <si>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</si>
  <si>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</si>
  <si>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</si>
  <si>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</si>
  <si>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</si>
  <si>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</si>
  <si>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</si>
  <si>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</si>
  <si>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</si>
  <si>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</si>
  <si>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</si>
  <si>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</si>
  <si>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</si>
  <si>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</si>
  <si>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</si>
  <si>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</si>
  <si>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</si>
  <si>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</si>
  <si>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</si>
  <si>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</si>
  <si>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</si>
  <si>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</si>
  <si>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</si>
  <si>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</si>
  <si>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</si>
  <si>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</si>
  <si>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</si>
  <si>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</si>
  <si>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</si>
  <si>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</si>
  <si>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</si>
  <si>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</si>
  <si>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</si>
  <si>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</si>
  <si>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</si>
  <si>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</si>
  <si>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</si>
  <si>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</si>
  <si>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</si>
  <si>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</si>
  <si>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</si>
  <si>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</si>
  <si>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</si>
  <si>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</si>
  <si>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</si>
  <si>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</si>
  <si>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</si>
  <si>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</si>
  <si>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</si>
  <si>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</si>
  <si>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</si>
  <si>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</si>
  <si>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</si>
  <si>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</si>
  <si>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</si>
  <si>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</si>
  <si>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</si>
  <si>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</si>
  <si>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</si>
  <si>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</si>
  <si>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</si>
  <si>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</si>
  <si>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</si>
  <si>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</si>
  <si>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</si>
  <si>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</si>
  <si>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</si>
  <si>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</si>
  <si>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</si>
  <si>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</si>
  <si>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</si>
  <si>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</si>
  <si>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</si>
  <si>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</si>
  <si>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</si>
  <si>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</si>
  <si>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</si>
  <si>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</si>
  <si>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</si>
  <si>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</si>
  <si>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</si>
  <si>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</si>
  <si>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</si>
  <si>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</si>
  <si>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</si>
  <si>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</si>
  <si>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</si>
  <si>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</si>
  <si>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</si>
  <si>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</si>
  <si>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</si>
  <si>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</si>
  <si>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</si>
  <si>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</si>
  <si>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</si>
  <si>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</si>
  <si>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</si>
  <si>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</si>
  <si>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</si>
  <si>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</si>
  <si>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</si>
  <si>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</si>
  <si>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</si>
  <si>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</si>
  <si>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</si>
  <si>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</si>
  <si>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</si>
  <si>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</si>
  <si>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</si>
  <si>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</si>
  <si>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</si>
  <si>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</si>
  <si>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</si>
  <si>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</si>
  <si>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</si>
  <si>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</si>
  <si>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</si>
  <si>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</si>
  <si>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</si>
  <si>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</si>
  <si>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</si>
  <si>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</si>
  <si>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</si>
  <si>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</si>
  <si>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</si>
  <si>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</si>
  <si>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</si>
  <si>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</si>
  <si>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</si>
  <si>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</si>
  <si>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</si>
  <si>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</si>
  <si>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</si>
  <si>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</si>
  <si>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</si>
  <si>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</si>
  <si>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</si>
  <si>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</si>
  <si>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</si>
  <si>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</si>
  <si>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</si>
  <si>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</si>
  <si>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</si>
  <si>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</si>
  <si>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</si>
  <si>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</si>
  <si>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</si>
  <si>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</si>
  <si>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</si>
  <si>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</si>
  <si>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</si>
  <si>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</si>
  <si>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</si>
  <si>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</si>
  <si>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</si>
  <si>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</si>
  <si>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</si>
  <si>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</si>
  <si>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</si>
  <si>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</si>
  <si>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</si>
  <si>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</si>
  <si>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</si>
  <si>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</si>
  <si>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</si>
  <si>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</si>
  <si>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</si>
  <si>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</si>
  <si>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</si>
  <si>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</si>
  <si>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</si>
  <si>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</si>
  <si>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</si>
  <si>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</si>
  <si>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</si>
  <si>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</si>
  <si>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</si>
  <si>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</si>
  <si>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</si>
  <si>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</si>
  <si>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</si>
  <si>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</si>
  <si>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</si>
  <si>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</si>
  <si>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</si>
  <si>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</si>
  <si>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</si>
  <si>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</si>
  <si>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</si>
  <si>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</si>
  <si>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</si>
  <si>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</si>
  <si>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</si>
  <si>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</si>
  <si>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</si>
  <si>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</si>
  <si>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</si>
  <si>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</si>
  <si>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</si>
  <si>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</si>
  <si>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</si>
  <si>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</si>
  <si>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</si>
  <si>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</si>
  <si>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</si>
  <si>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</si>
  <si>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</si>
  <si>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</si>
  <si>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</si>
  <si>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</si>
  <si>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</si>
  <si>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</si>
  <si>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</si>
  <si>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</si>
  <si>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</si>
  <si>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</si>
  <si>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</si>
  <si>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</si>
  <si>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</si>
  <si>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</si>
  <si>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</si>
  <si>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</si>
  <si>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</si>
  <si>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</si>
  <si>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</si>
  <si>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</si>
  <si>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</si>
  <si>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</si>
  <si>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</si>
  <si>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</si>
  <si>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</si>
  <si>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</si>
  <si>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</si>
  <si>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</si>
  <si>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</si>
  <si>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</si>
  <si>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</si>
  <si>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</si>
  <si>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</si>
  <si>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</si>
  <si>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</si>
  <si>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</si>
  <si>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</si>
  <si>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</si>
  <si>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</si>
  <si>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</si>
  <si>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</si>
  <si>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</si>
  <si>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</si>
  <si>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</si>
  <si>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</si>
  <si>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</si>
  <si>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</si>
  <si>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</si>
  <si>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</si>
  <si>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</si>
  <si>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</si>
  <si>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</si>
  <si>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</si>
  <si>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</si>
  <si>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</si>
  <si>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</si>
  <si>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</si>
  <si>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</si>
  <si>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</si>
  <si>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</si>
  <si>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</si>
  <si>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</si>
  <si>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</si>
  <si>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</si>
  <si>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</si>
  <si>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</si>
  <si>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</si>
  <si>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</si>
  <si>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</si>
  <si>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</si>
  <si>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</si>
  <si>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</si>
  <si>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</si>
  <si>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</si>
  <si>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</si>
  <si>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</si>
  <si>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</si>
  <si>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</si>
  <si>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</si>
  <si>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</si>
  <si>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</si>
  <si>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</si>
  <si>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</si>
  <si>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</si>
  <si>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</si>
  <si>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</si>
  <si>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</si>
  <si>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</si>
  <si>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</si>
  <si>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</si>
  <si>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</si>
  <si>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</si>
  <si>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</si>
  <si>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</si>
  <si>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</si>
  <si>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</si>
  <si>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</si>
  <si>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</si>
  <si>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</si>
  <si>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</si>
  <si>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</si>
  <si>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</si>
  <si>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</si>
  <si>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</si>
  <si>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</si>
  <si>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</si>
  <si>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</si>
  <si>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</si>
  <si>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</si>
  <si>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</si>
  <si>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</si>
  <si>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</si>
  <si>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</si>
  <si>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</si>
  <si>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</si>
  <si>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</si>
  <si>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</si>
  <si>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</si>
  <si>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</si>
  <si>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</si>
  <si>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</si>
  <si>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</si>
  <si>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</si>
  <si>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</si>
  <si>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</si>
  <si>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</si>
  <si>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</si>
  <si>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</si>
  <si>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</si>
  <si>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</si>
  <si>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</si>
  <si>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</si>
  <si>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</si>
  <si>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</si>
  <si>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</si>
  <si>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</si>
  <si>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</si>
  <si>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</si>
  <si>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</si>
  <si>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</si>
  <si>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</si>
  <si>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</si>
  <si>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</si>
  <si>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</si>
  <si>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</si>
  <si>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</si>
  <si>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</si>
  <si>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</si>
  <si>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</si>
  <si>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</si>
  <si>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</si>
  <si>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</si>
  <si>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</si>
  <si>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</si>
  <si>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</si>
  <si>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</si>
  <si>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</si>
  <si>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</si>
  <si>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</si>
  <si>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</si>
  <si>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</si>
  <si>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</si>
  <si>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</si>
  <si>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</si>
  <si>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</si>
  <si>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</si>
  <si>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</si>
  <si>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</si>
  <si>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</si>
  <si>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</si>
  <si>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</si>
  <si>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</si>
  <si>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</si>
  <si>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</si>
  <si>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</si>
  <si>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</si>
  <si>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</si>
  <si>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</si>
  <si>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</si>
  <si>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</si>
  <si>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</si>
  <si>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</si>
  <si>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</si>
  <si>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</si>
  <si>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</si>
  <si>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</si>
  <si>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</si>
  <si>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</si>
  <si>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</si>
  <si>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</si>
  <si>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</si>
  <si>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</si>
  <si>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</si>
  <si>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</si>
  <si>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</si>
  <si>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</si>
  <si>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</si>
  <si>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</si>
  <si>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</si>
  <si>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</si>
  <si>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</si>
  <si>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</si>
  <si>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</si>
  <si>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</si>
  <si>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</si>
  <si>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</si>
  <si>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</si>
  <si>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</si>
  <si>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</si>
  <si>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</si>
  <si>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</si>
  <si>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</si>
  <si>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</si>
  <si>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</si>
  <si>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</si>
  <si>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</si>
  <si>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</si>
  <si>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</si>
  <si>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</si>
  <si>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</si>
  <si>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</si>
  <si>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</si>
  <si>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</si>
  <si>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</si>
  <si>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</si>
  <si>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</si>
  <si>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</si>
  <si>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</si>
  <si>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</si>
  <si>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</si>
  <si>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</si>
  <si>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</si>
  <si>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</si>
  <si>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</si>
  <si>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</si>
  <si>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</si>
  <si>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</si>
  <si>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</si>
  <si>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</si>
  <si>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</si>
  <si>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</si>
  <si>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</si>
  <si>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</si>
  <si>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</si>
  <si>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</si>
  <si>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</si>
  <si>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</si>
  <si>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</si>
  <si>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</si>
  <si>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</si>
  <si>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</si>
  <si>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</si>
  <si>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</si>
  <si>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</si>
  <si>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</si>
  <si>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</si>
  <si>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</si>
  <si>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</si>
  <si>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</si>
  <si>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</si>
  <si>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</si>
  <si>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</si>
  <si>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</si>
  <si>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</si>
  <si>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</si>
  <si>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</si>
  <si>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</si>
  <si>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</si>
  <si>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</si>
  <si>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</si>
  <si>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</si>
  <si>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</si>
  <si>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</si>
  <si>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</si>
  <si>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</si>
  <si>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</si>
  <si>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</si>
  <si>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</si>
  <si>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</si>
  <si>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</si>
  <si>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</si>
  <si>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</si>
  <si>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</si>
  <si>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</si>
  <si>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</si>
  <si>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</si>
  <si>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</si>
  <si>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</si>
  <si>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</si>
  <si>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</si>
  <si>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</si>
  <si>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</si>
  <si>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</si>
  <si>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</si>
  <si>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</si>
  <si>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</si>
  <si>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</si>
  <si>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</si>
  <si>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</si>
  <si>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</si>
  <si>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</si>
  <si>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</si>
  <si>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</si>
  <si>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</si>
  <si>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</si>
  <si>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</si>
  <si>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</si>
  <si>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</si>
  <si>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</si>
  <si>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</si>
  <si>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</si>
  <si>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</si>
  <si>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</si>
  <si>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</si>
  <si>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</si>
  <si>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</si>
  <si>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</si>
  <si>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</si>
  <si>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</si>
  <si>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</si>
  <si>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</si>
  <si>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</si>
  <si>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</si>
  <si>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</si>
  <si>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</si>
  <si>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</si>
  <si>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</si>
  <si>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</si>
  <si>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</si>
  <si>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</si>
  <si>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</si>
  <si>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</si>
  <si>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</si>
  <si>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</si>
  <si>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</si>
  <si>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</si>
  <si>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</si>
  <si>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</si>
  <si>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</si>
  <si>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</si>
  <si>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</si>
  <si>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</si>
  <si>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</si>
  <si>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</si>
  <si>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</si>
  <si>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</si>
  <si>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</si>
  <si>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</si>
  <si>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</si>
  <si>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</si>
  <si>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</si>
  <si>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</si>
  <si>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</si>
  <si>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</si>
  <si>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</si>
  <si>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</si>
  <si>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</si>
  <si>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</si>
  <si>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</si>
  <si>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</si>
  <si>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</si>
  <si>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</si>
  <si>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</si>
  <si>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</si>
  <si>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</si>
  <si>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</si>
  <si>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</si>
  <si>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</si>
  <si>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</si>
  <si>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</si>
  <si>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</si>
  <si>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</si>
  <si>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</si>
  <si>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</si>
  <si>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</si>
  <si>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</si>
  <si>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</si>
  <si>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</si>
  <si>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</si>
  <si>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</si>
  <si>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</si>
  <si>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</si>
  <si>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</si>
  <si>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</si>
  <si>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</si>
  <si>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</si>
  <si>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</si>
  <si>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</si>
  <si>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</si>
  <si>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</si>
  <si>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</si>
  <si>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</si>
  <si>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</si>
  <si>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</si>
  <si>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</si>
  <si>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</si>
  <si>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</si>
  <si>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</si>
  <si>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</si>
  <si>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</si>
  <si>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</si>
  <si>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</si>
  <si>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</si>
  <si>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</si>
  <si>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</si>
  <si>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</si>
  <si>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</si>
  <si>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</si>
  <si>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</si>
  <si>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</si>
  <si>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</si>
  <si>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</si>
  <si>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</si>
  <si>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</si>
  <si>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</si>
  <si>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</si>
  <si>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</si>
  <si>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</si>
  <si>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</si>
  <si>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</si>
  <si>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</si>
  <si>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</si>
  <si>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</si>
  <si>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</si>
  <si>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</si>
  <si>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</si>
  <si>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</si>
  <si>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</si>
  <si>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</si>
  <si>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</si>
  <si>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</si>
  <si>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</si>
  <si>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</si>
  <si>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</si>
  <si>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</si>
  <si>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</si>
  <si>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</si>
  <si>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</si>
  <si>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</si>
  <si>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</si>
  <si>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</si>
  <si>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</si>
  <si>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</si>
  <si>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</si>
  <si>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</si>
  <si>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</si>
  <si>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</si>
  <si>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</si>
  <si>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</si>
  <si>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</si>
  <si>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</si>
  <si>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</si>
  <si>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</si>
  <si>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</si>
  <si>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</si>
  <si>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</si>
  <si>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</si>
  <si>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</si>
  <si>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</si>
  <si>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</si>
  <si>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</si>
  <si>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</si>
  <si>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</si>
  <si>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</si>
  <si>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</si>
  <si>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</si>
  <si>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</si>
  <si>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</si>
  <si>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</si>
  <si>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</si>
  <si>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</si>
  <si>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</si>
  <si>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</si>
  <si>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</si>
  <si>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</si>
  <si>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</si>
  <si>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</si>
  <si>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</si>
  <si>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</si>
  <si>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</si>
  <si>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</si>
  <si>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</si>
  <si>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</si>
  <si>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</si>
  <si>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</si>
  <si>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</si>
  <si>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</si>
  <si>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</si>
  <si>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</si>
  <si>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</si>
  <si>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</si>
  <si>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</si>
  <si>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</si>
  <si>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</si>
  <si>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</si>
  <si>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</si>
  <si>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</si>
  <si>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</si>
  <si>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</si>
  <si>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</si>
  <si>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</si>
  <si>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</si>
  <si>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</si>
  <si>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</si>
  <si>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</si>
  <si>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</si>
  <si>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</si>
  <si>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</si>
  <si>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</si>
  <si>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</si>
  <si>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</si>
  <si>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</si>
  <si>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</si>
  <si>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</si>
  <si>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</si>
  <si>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</si>
  <si>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</si>
  <si>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</si>
  <si>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</si>
  <si>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</si>
  <si>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</si>
  <si>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</si>
  <si>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</si>
  <si>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</si>
  <si>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</si>
  <si>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</si>
  <si>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</si>
  <si>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</si>
  <si>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</si>
  <si>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</si>
  <si>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</si>
  <si>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</si>
  <si>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</si>
  <si>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</si>
  <si>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</si>
  <si>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</si>
  <si>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</si>
  <si>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</si>
  <si>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</si>
  <si>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</si>
  <si>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</si>
  <si>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</si>
  <si>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</si>
  <si>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</si>
  <si>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</si>
  <si>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</si>
  <si>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</si>
  <si>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</si>
  <si>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</si>
  <si>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</si>
  <si>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</si>
  <si>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</si>
  <si>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</si>
  <si>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</si>
  <si>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</si>
  <si>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</si>
  <si>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</si>
  <si>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</si>
  <si>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</si>
  <si>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</si>
  <si>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</si>
  <si>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</si>
  <si>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</si>
  <si>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</si>
  <si>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</si>
  <si>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</si>
  <si>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</si>
  <si>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</si>
  <si>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</si>
  <si>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</si>
  <si>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</si>
  <si>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</si>
  <si>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</si>
  <si>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</si>
  <si>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</si>
  <si>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</si>
  <si>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</si>
  <si>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</si>
  <si>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</si>
  <si>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</si>
  <si>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</si>
  <si>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</si>
  <si>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</si>
  <si>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</si>
  <si>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</si>
  <si>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</si>
  <si>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</si>
  <si>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</si>
  <si>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</si>
  <si>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</si>
  <si>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</si>
  <si>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</si>
  <si>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</si>
  <si>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</si>
  <si>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</si>
  <si>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</si>
  <si>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</si>
  <si>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</si>
  <si>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</si>
  <si>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</si>
  <si>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</si>
  <si>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</si>
  <si>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</si>
  <si>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</si>
  <si>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</si>
  <si>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</si>
  <si>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</si>
  <si>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</si>
  <si>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</si>
  <si>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</si>
  <si>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</si>
  <si>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</si>
  <si>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</si>
  <si>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</si>
  <si>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</si>
  <si>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</si>
  <si>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</si>
  <si>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</si>
  <si>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</si>
  <si>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</si>
  <si>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</si>
  <si>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</si>
  <si>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</si>
  <si>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</si>
  <si>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</si>
  <si>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</si>
  <si>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</si>
  <si>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</si>
  <si>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</si>
  <si>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</si>
  <si>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</si>
  <si>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</si>
  <si>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</si>
  <si>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</si>
  <si>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</si>
  <si>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</si>
  <si>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</si>
  <si>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</si>
  <si>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</si>
  <si>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</si>
  <si>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</si>
  <si>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</si>
  <si>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</si>
  <si>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</si>
  <si>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</si>
  <si>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</si>
  <si>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</si>
  <si>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</si>
  <si>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</si>
  <si>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</si>
  <si>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</si>
  <si>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</si>
  <si>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</si>
  <si>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</si>
  <si>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</si>
  <si>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</si>
  <si>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</si>
  <si>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</si>
  <si>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</si>
  <si>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</si>
  <si>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</si>
  <si>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</si>
  <si>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</si>
  <si>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</si>
  <si>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</si>
  <si>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</si>
  <si>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</si>
  <si>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</si>
  <si>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</si>
  <si>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</si>
  <si>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</si>
  <si>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</si>
  <si>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</si>
  <si>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</si>
  <si>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</si>
  <si>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</si>
  <si>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</si>
  <si>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</si>
  <si>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</si>
  <si>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</si>
  <si>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</si>
  <si>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</si>
  <si>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</si>
  <si>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</si>
  <si>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</si>
  <si>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</si>
  <si>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</si>
  <si>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</si>
  <si>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</si>
  <si>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</si>
  <si>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</si>
  <si>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</si>
  <si>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</si>
  <si>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</si>
  <si>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</si>
  <si>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</si>
  <si>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</si>
  <si>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</si>
  <si>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</si>
  <si>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</si>
  <si>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</si>
  <si>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</si>
  <si>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</si>
  <si>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</si>
  <si>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</si>
  <si>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</si>
  <si>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</si>
  <si>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</si>
  <si>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</si>
  <si>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</si>
  <si>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</si>
  <si>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</si>
  <si>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</si>
  <si>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</si>
  <si>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</si>
  <si>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</si>
  <si>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</si>
  <si>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</si>
  <si>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</si>
  <si>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</si>
  <si>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</si>
  <si>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</si>
  <si>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</si>
  <si>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</si>
  <si>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</si>
  <si>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</si>
  <si>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</si>
  <si>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</si>
  <si>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</si>
  <si>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</si>
  <si>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</si>
  <si>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</si>
  <si>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</si>
  <si>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</si>
  <si>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</si>
  <si>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</si>
  <si>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</si>
  <si>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</si>
  <si>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</si>
  <si>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</si>
  <si>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</si>
  <si>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</si>
  <si>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</si>
  <si>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</si>
  <si>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</si>
  <si>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</si>
  <si>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</si>
  <si>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</si>
  <si>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</si>
  <si>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</si>
  <si>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</si>
  <si>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</si>
  <si>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</si>
  <si>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</si>
  <si>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</si>
  <si>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</si>
  <si>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</si>
  <si>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</si>
  <si>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</si>
  <si>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</si>
  <si>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</si>
  <si>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</si>
  <si>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</si>
  <si>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</si>
  <si>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</si>
  <si>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</si>
  <si>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</si>
  <si>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</si>
  <si>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</si>
  <si>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</si>
  <si>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</si>
  <si>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</si>
  <si>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</si>
  <si>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</si>
  <si>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</si>
  <si>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</si>
  <si>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</si>
  <si>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</si>
  <si>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</si>
  <si>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</si>
  <si>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</si>
  <si>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</si>
  <si>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</si>
  <si>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</si>
  <si>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</si>
  <si>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</si>
  <si>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</si>
  <si>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</si>
  <si>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</si>
  <si>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</si>
  <si>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</si>
  <si>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</si>
  <si>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</si>
  <si>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</si>
  <si>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</si>
  <si>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</si>
  <si>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</si>
  <si>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</si>
  <si>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</si>
  <si>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</si>
  <si>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</si>
  <si>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</si>
  <si>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</si>
  <si>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</si>
  <si>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</si>
  <si>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</si>
  <si>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</si>
  <si>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</si>
  <si>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</si>
  <si>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</si>
  <si>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</si>
  <si>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</si>
  <si>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</si>
  <si>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</si>
  <si>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</si>
  <si>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</si>
  <si>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</si>
  <si>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</si>
  <si>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</si>
  <si>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</si>
  <si>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</si>
  <si>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</si>
  <si>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</si>
  <si>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</si>
  <si>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</si>
  <si>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</si>
  <si>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</si>
  <si>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</si>
  <si>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</si>
  <si>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</si>
  <si>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</si>
  <si>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</si>
  <si>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</si>
  <si>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</si>
  <si>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</si>
  <si>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</si>
  <si>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</si>
  <si>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</si>
  <si>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</si>
  <si>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</si>
  <si>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</si>
  <si>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</si>
  <si>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</si>
  <si>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</si>
  <si>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</si>
  <si>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</si>
  <si>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</si>
  <si>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</si>
  <si>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</si>
  <si>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</si>
  <si>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</si>
  <si>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</si>
  <si>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</si>
  <si>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</si>
  <si>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</si>
  <si>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</si>
  <si>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</si>
  <si>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</si>
  <si>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</si>
  <si>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</si>
  <si>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</si>
  <si>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</si>
  <si>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</si>
  <si>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</si>
  <si>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</si>
  <si>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</si>
  <si>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</si>
  <si>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</si>
  <si>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</si>
  <si>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</si>
  <si>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</si>
  <si>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</si>
  <si>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</si>
  <si>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</si>
  <si>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</si>
  <si>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</si>
  <si>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</si>
  <si>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</si>
  <si>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</si>
  <si>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</si>
  <si>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</si>
  <si>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</si>
  <si>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</si>
  <si>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</si>
  <si>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</si>
  <si>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</si>
  <si>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</si>
  <si>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</si>
  <si>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</si>
  <si>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</si>
  <si>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</si>
  <si>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</si>
  <si>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</si>
  <si>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</si>
  <si>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</si>
  <si>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</si>
  <si>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</si>
  <si>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</si>
  <si>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</si>
  <si>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</si>
  <si>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</si>
  <si>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</si>
  <si>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</si>
  <si>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</si>
  <si>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</si>
  <si>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</si>
  <si>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</si>
  <si>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</si>
  <si>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</si>
  <si>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</si>
  <si>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</si>
  <si>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</si>
  <si>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</si>
  <si>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</si>
  <si>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</si>
  <si>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</si>
  <si>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</si>
  <si>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</si>
  <si>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</si>
  <si>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</si>
  <si>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</si>
  <si>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</si>
  <si>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</si>
  <si>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</si>
  <si>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</si>
  <si>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</si>
  <si>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</si>
  <si>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</si>
  <si>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</si>
  <si>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</si>
  <si>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</si>
  <si>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</si>
  <si>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</si>
  <si>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</si>
  <si>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</si>
  <si>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</si>
  <si>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</si>
  <si>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</si>
  <si>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</si>
  <si>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</si>
  <si>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</si>
  <si>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</si>
  <si>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</si>
  <si>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</si>
  <si>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</si>
  <si>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</si>
  <si>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</si>
  <si>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</si>
  <si>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</si>
  <si>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</si>
  <si>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</si>
  <si>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</si>
  <si>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</si>
  <si>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</si>
  <si>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</si>
  <si>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</si>
  <si>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</si>
  <si>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</si>
  <si>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</si>
  <si>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</si>
  <si>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</si>
  <si>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</si>
  <si>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</si>
  <si>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</si>
  <si>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</si>
  <si>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</si>
  <si>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</si>
  <si>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</si>
  <si>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</si>
  <si>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</si>
  <si>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</si>
  <si>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</si>
  <si>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</si>
  <si>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</si>
  <si>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</si>
  <si>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</si>
  <si>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</si>
  <si>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</si>
  <si>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</si>
  <si>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</si>
  <si>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</si>
  <si>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</si>
  <si>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</si>
  <si>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</si>
  <si>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</si>
  <si>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</si>
  <si>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</si>
  <si>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</si>
  <si>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</si>
  <si>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</si>
  <si>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</si>
  <si>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</si>
  <si>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</si>
  <si>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</si>
  <si>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</si>
  <si>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</si>
  <si>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</si>
  <si>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</si>
  <si>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</si>
  <si>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</si>
  <si>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</si>
  <si>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</si>
  <si>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</si>
  <si>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</si>
  <si>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</si>
  <si>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</si>
  <si>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</si>
  <si>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</si>
  <si>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</si>
  <si>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</si>
  <si>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</si>
  <si>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</si>
  <si>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</si>
  <si>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</si>
  <si>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</si>
  <si>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</si>
  <si>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</si>
  <si>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</si>
  <si>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</si>
  <si>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</si>
  <si>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</si>
  <si>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</si>
  <si>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</si>
  <si>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</si>
  <si>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</si>
  <si>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</si>
  <si>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</si>
  <si>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</si>
  <si>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</si>
  <si>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</si>
  <si>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</si>
  <si>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</si>
  <si>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</si>
  <si>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</si>
  <si>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</si>
  <si>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</si>
  <si>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</si>
  <si>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</si>
  <si>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</si>
  <si>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</si>
  <si>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</si>
  <si>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</si>
  <si>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</si>
  <si>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</si>
  <si>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</si>
  <si>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</si>
  <si>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</si>
  <si>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</si>
  <si>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</si>
  <si>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</si>
  <si>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</si>
  <si>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</si>
  <si>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</si>
  <si>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</si>
  <si>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</si>
  <si>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</si>
  <si>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</si>
  <si>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</si>
  <si>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</si>
  <si>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</si>
  <si>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</si>
  <si>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</si>
  <si>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</si>
  <si>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</si>
  <si>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</si>
  <si>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</si>
  <si>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</si>
  <si>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</si>
  <si>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</si>
  <si>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</si>
  <si>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</si>
  <si>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</si>
  <si>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</si>
  <si>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</si>
  <si>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</si>
  <si>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</si>
  <si>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</si>
  <si>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</si>
  <si>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</si>
  <si>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</si>
  <si>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</si>
  <si>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</si>
  <si>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</si>
  <si>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</si>
  <si>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</si>
  <si>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</si>
  <si>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</si>
  <si>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</si>
  <si>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</si>
  <si>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</si>
  <si>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</si>
  <si>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</si>
  <si>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</si>
  <si>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</si>
  <si>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</si>
  <si>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</si>
  <si>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</si>
  <si>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</si>
  <si>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</si>
  <si>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</si>
  <si>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</si>
  <si>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</si>
  <si>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</si>
  <si>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</si>
  <si>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</si>
  <si>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</si>
  <si>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</si>
  <si>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</si>
  <si>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</si>
  <si>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</si>
  <si>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</si>
  <si>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</si>
  <si>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</si>
  <si>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</si>
  <si>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</si>
  <si>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</si>
  <si>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</si>
  <si>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</si>
  <si>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</si>
  <si>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</si>
  <si>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</si>
  <si>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</si>
  <si>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</si>
  <si>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</si>
  <si>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</si>
  <si>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</si>
  <si>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</si>
  <si>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</si>
  <si>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</si>
  <si>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</si>
  <si>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</si>
  <si>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</si>
  <si>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</si>
  <si>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</si>
  <si>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</si>
  <si>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</si>
  <si>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</si>
  <si>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</si>
  <si>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</si>
  <si>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</si>
  <si>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</si>
  <si>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</si>
  <si>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</si>
  <si>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</si>
  <si>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</si>
  <si>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</si>
  <si>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</si>
  <si>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</si>
  <si>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</si>
  <si>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</si>
  <si>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</si>
  <si>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</si>
  <si>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</si>
  <si>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</si>
  <si>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</si>
  <si>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</si>
  <si>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</si>
  <si>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</si>
  <si>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</si>
  <si>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</si>
  <si>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</si>
  <si>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</si>
  <si>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</si>
  <si>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</si>
  <si>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</si>
  <si>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</si>
  <si>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</si>
  <si>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</si>
  <si>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</si>
  <si>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</si>
  <si>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</si>
  <si>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</si>
  <si>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</si>
  <si>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</si>
  <si>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</si>
  <si>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</si>
  <si>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</si>
  <si>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</si>
  <si>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</si>
  <si>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</si>
  <si>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</si>
  <si>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</si>
  <si>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</si>
  <si>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</si>
  <si>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</si>
  <si>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</si>
  <si>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</si>
  <si>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</si>
  <si>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</si>
  <si>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</si>
  <si>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</si>
  <si>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</si>
  <si>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</si>
  <si>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</si>
  <si>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</si>
  <si>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</si>
  <si>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</si>
  <si>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</si>
  <si>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</si>
  <si>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</si>
  <si>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</si>
  <si>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</si>
  <si>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</si>
  <si>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</si>
  <si>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</si>
  <si>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</si>
  <si>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</si>
  <si>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</si>
  <si>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</si>
  <si>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</si>
  <si>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</si>
  <si>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</si>
  <si>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</si>
  <si>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</si>
  <si>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</si>
  <si>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</si>
  <si>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</si>
  <si>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</si>
  <si>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</si>
  <si>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</si>
  <si>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</si>
  <si>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</si>
  <si>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</si>
  <si>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</si>
  <si>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</si>
  <si>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</si>
  <si>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</si>
  <si>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</si>
  <si>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</si>
  <si>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</si>
  <si>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</si>
  <si>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</si>
  <si>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</si>
  <si>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</si>
  <si>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</si>
  <si>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</si>
  <si>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</si>
  <si>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</si>
  <si>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</si>
  <si>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</si>
  <si>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</si>
  <si>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</si>
  <si>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</si>
  <si>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</si>
  <si>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</si>
  <si>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</si>
  <si>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</si>
  <si>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</si>
  <si>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</si>
  <si>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</si>
  <si>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</si>
  <si>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</si>
  <si>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</si>
  <si>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</si>
  <si>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</si>
  <si>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</si>
  <si>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</si>
  <si>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</si>
  <si>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</si>
  <si>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</si>
  <si>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</si>
  <si>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</si>
  <si>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</si>
  <si>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</si>
  <si>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</si>
  <si>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</si>
  <si>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</si>
  <si>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</si>
  <si>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</si>
  <si>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</si>
  <si>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</si>
  <si>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</si>
  <si>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</si>
  <si>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</si>
  <si>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</si>
  <si>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</si>
  <si>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</si>
  <si>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</si>
  <si>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</si>
  <si>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</si>
  <si>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</si>
  <si>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</si>
  <si>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</si>
  <si>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</si>
  <si>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</si>
  <si>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</si>
  <si>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</si>
  <si>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</si>
  <si>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</si>
  <si>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</si>
  <si>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</si>
  <si>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</si>
  <si>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</si>
  <si>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</si>
  <si>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</si>
  <si>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</si>
  <si>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</si>
  <si>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</si>
  <si>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</si>
  <si>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</si>
  <si>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</si>
  <si>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</si>
  <si>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</si>
  <si>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</si>
  <si>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</si>
  <si>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</si>
  <si>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</si>
  <si>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</si>
  <si>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</si>
  <si>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</si>
  <si>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</si>
  <si>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</si>
  <si>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</si>
  <si>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</si>
  <si>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</si>
  <si>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</si>
  <si>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</si>
  <si>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</si>
  <si>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</si>
  <si>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</si>
  <si>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</si>
  <si>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</si>
  <si>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</si>
  <si>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</si>
  <si>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</si>
  <si>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</si>
  <si>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</si>
  <si>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</si>
  <si>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</si>
  <si>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</si>
  <si>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</si>
  <si>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</si>
  <si>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</si>
  <si>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</si>
  <si>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</si>
  <si>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</si>
  <si>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</si>
  <si>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</si>
  <si>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</si>
  <si>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</si>
  <si>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</si>
  <si>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</si>
  <si>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</si>
  <si>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</si>
  <si>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</si>
  <si>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</si>
  <si>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</si>
  <si>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</si>
  <si>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</si>
  <si>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</si>
  <si>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</si>
  <si>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</si>
  <si>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</si>
  <si>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</si>
  <si>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</si>
  <si>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</si>
  <si>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</si>
  <si>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</si>
  <si>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</si>
  <si>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</si>
  <si>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</si>
  <si>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</si>
  <si>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</si>
  <si>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</si>
  <si>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</si>
  <si>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</si>
  <si>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</si>
  <si>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</si>
  <si>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</si>
  <si>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</si>
  <si>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</si>
  <si>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</si>
  <si>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</si>
  <si>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</si>
  <si>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</si>
  <si>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</si>
  <si>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</si>
  <si>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</si>
  <si>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</si>
  <si>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</si>
  <si>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</si>
  <si>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</si>
  <si>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</si>
  <si>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</si>
  <si>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</si>
  <si>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</si>
  <si>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</si>
  <si>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</si>
  <si>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</si>
  <si>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</si>
  <si>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</si>
  <si>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</si>
  <si>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</si>
  <si>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</si>
  <si>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</si>
  <si>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</si>
  <si>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</si>
  <si>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</si>
  <si>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</si>
  <si>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</si>
  <si>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</si>
  <si>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</si>
  <si>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</si>
  <si>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</si>
  <si>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</si>
  <si>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</si>
  <si>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</si>
  <si>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</si>
  <si>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</si>
  <si>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</si>
  <si>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</si>
  <si>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</si>
  <si>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</si>
  <si>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</si>
  <si>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</si>
  <si>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</si>
  <si>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</si>
  <si>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</si>
  <si>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</si>
  <si>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</si>
  <si>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</si>
  <si>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</si>
  <si>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</si>
  <si>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</si>
  <si>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</si>
  <si>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</si>
  <si>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</si>
  <si>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</si>
  <si>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</si>
  <si>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</si>
  <si>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</si>
  <si>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</si>
  <si>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</si>
  <si>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</si>
  <si>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</si>
  <si>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</si>
  <si>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</si>
  <si>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</si>
  <si>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</si>
  <si>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</si>
  <si>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</si>
  <si>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</si>
  <si>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</si>
  <si>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</si>
  <si>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</si>
  <si>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</si>
  <si>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</si>
  <si>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</si>
  <si>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</si>
  <si>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</si>
  <si>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</si>
  <si>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</si>
  <si>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</si>
  <si>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</si>
  <si>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</si>
  <si>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</si>
  <si>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</si>
  <si>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</si>
  <si>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</si>
  <si>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</si>
  <si>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</si>
  <si>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</si>
  <si>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</si>
  <si>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</si>
  <si>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</si>
  <si>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</si>
  <si>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</si>
  <si>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</si>
  <si>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</si>
  <si>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</si>
  <si>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</si>
  <si>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</si>
  <si>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</si>
  <si>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</si>
  <si>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</si>
  <si>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</si>
  <si>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</si>
  <si>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</si>
  <si>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</si>
  <si>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</si>
  <si>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</si>
  <si>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</si>
  <si>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</si>
  <si>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</si>
  <si>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</si>
  <si>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</si>
  <si>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</si>
  <si>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</si>
  <si>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</si>
  <si>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</si>
  <si>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</si>
  <si>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</si>
  <si>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</si>
  <si>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</si>
  <si>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</si>
  <si>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</si>
  <si>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</si>
  <si>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</si>
  <si>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</si>
  <si>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</si>
  <si>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</si>
  <si>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</si>
  <si>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</si>
  <si>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</si>
  <si>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</si>
  <si>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</si>
  <si>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</si>
  <si>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</si>
  <si>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</si>
  <si>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</si>
  <si>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</si>
  <si>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</si>
  <si>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</si>
  <si>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</si>
  <si>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</si>
  <si>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</si>
  <si>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</si>
  <si>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</si>
  <si>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</si>
  <si>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</si>
  <si>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</si>
  <si>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</si>
  <si>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</si>
  <si>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</si>
  <si>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</si>
  <si>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</si>
  <si>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</si>
  <si>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</si>
  <si>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</si>
  <si>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</si>
  <si>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</si>
  <si>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</si>
  <si>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</si>
  <si>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</si>
  <si>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</si>
  <si>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</si>
  <si>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</si>
  <si>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</si>
  <si>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</si>
  <si>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</si>
  <si>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</si>
  <si>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</si>
  <si>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</si>
  <si>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</si>
  <si>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</si>
  <si>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</si>
  <si>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</si>
  <si>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</si>
  <si>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</si>
  <si>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</si>
  <si>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</si>
  <si>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</si>
  <si>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</si>
  <si>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</si>
  <si>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</si>
  <si>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</si>
  <si>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</si>
  <si>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</si>
  <si>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</si>
  <si>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</si>
  <si>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</si>
  <si>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</si>
  <si>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</si>
  <si>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</si>
  <si>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</si>
  <si>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</si>
  <si>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</si>
  <si>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</si>
  <si>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</si>
  <si>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</si>
  <si>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</si>
  <si>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</si>
  <si>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</si>
  <si>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</si>
  <si>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</si>
  <si>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</si>
  <si>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</si>
  <si>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</si>
  <si>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</si>
  <si>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</si>
  <si>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</si>
  <si>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</si>
  <si>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</si>
  <si>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</si>
  <si>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</si>
  <si>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</si>
  <si>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</si>
  <si>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</si>
  <si>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</si>
  <si>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</si>
  <si>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</si>
  <si>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</si>
  <si>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</si>
  <si>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</si>
  <si>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</si>
  <si>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</si>
  <si>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</si>
  <si>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</si>
  <si>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</si>
  <si>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</si>
  <si>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</si>
  <si>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</si>
  <si>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</si>
  <si>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</si>
  <si>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</si>
  <si>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</si>
  <si>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</si>
  <si>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</si>
  <si>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</si>
  <si>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</si>
  <si>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</si>
  <si>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</si>
  <si>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</si>
  <si>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</si>
  <si>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</si>
  <si>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</si>
  <si>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</si>
  <si>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</si>
  <si>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</si>
  <si>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</si>
  <si>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</si>
  <si>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</si>
  <si>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</si>
  <si>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</si>
  <si>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</si>
  <si>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</si>
  <si>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</si>
  <si>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</si>
  <si>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</si>
  <si>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</si>
  <si>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</si>
  <si>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</si>
  <si>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</si>
  <si>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</si>
  <si>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</si>
  <si>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</si>
  <si>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</si>
  <si>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</si>
  <si>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</si>
  <si>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</si>
  <si>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</si>
  <si>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</si>
  <si>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</si>
  <si>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</si>
  <si>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</si>
  <si>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</si>
  <si>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</si>
  <si>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</si>
  <si>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</si>
  <si>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</si>
  <si>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</si>
  <si>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</si>
  <si>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</si>
  <si>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</si>
  <si>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</si>
  <si>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</si>
  <si>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</si>
  <si>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</si>
  <si>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</si>
  <si>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</si>
  <si>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</si>
  <si>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</si>
  <si>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</si>
  <si>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</si>
  <si>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</si>
  <si>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</si>
  <si>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</si>
  <si>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</si>
  <si>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</si>
  <si>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</si>
  <si>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</si>
  <si>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</si>
  <si>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</si>
  <si>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</si>
  <si>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</si>
  <si>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</si>
  <si>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</si>
  <si>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</si>
  <si>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</si>
  <si>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</si>
  <si>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</si>
  <si>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</si>
  <si>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</si>
  <si>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</si>
  <si>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</si>
  <si>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</si>
  <si>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</si>
  <si>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</si>
  <si>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</si>
  <si>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</si>
  <si>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</si>
  <si>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</si>
  <si>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</si>
  <si>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</si>
  <si>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</si>
  <si>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</si>
  <si>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</si>
  <si>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</si>
  <si>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</si>
  <si>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</si>
  <si>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</si>
  <si>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</si>
  <si>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</si>
  <si>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</si>
  <si>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</si>
  <si>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</si>
  <si>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</si>
  <si>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</si>
  <si>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</si>
  <si>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</si>
  <si>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</si>
  <si>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</si>
  <si>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</si>
  <si>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</si>
  <si>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</si>
  <si>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</si>
  <si>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</si>
  <si>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</si>
  <si>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</si>
  <si>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</si>
  <si>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</si>
  <si>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</si>
  <si>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</si>
  <si>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</si>
  <si>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</si>
  <si>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</si>
  <si>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</si>
  <si>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</si>
  <si>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</si>
  <si>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</si>
  <si>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</si>
  <si>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</si>
  <si>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</si>
  <si>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</si>
  <si>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</si>
  <si>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</si>
  <si>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</si>
  <si>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</si>
  <si>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</si>
  <si>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</si>
  <si>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</si>
  <si>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</si>
  <si>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</si>
  <si>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</si>
  <si>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</si>
  <si>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</si>
  <si>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</si>
  <si>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</si>
  <si>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</si>
  <si>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</si>
  <si>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</si>
  <si>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</si>
  <si>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</si>
  <si>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</si>
  <si>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</si>
  <si>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</si>
  <si>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</si>
  <si>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</si>
  <si>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</si>
  <si>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</si>
  <si>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</si>
  <si>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</si>
  <si>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</si>
  <si>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</si>
  <si>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</si>
  <si>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</si>
  <si>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</si>
  <si>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</si>
  <si>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</si>
  <si>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</si>
  <si>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</si>
  <si>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</si>
  <si>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</si>
  <si>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</si>
  <si>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</si>
  <si>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</si>
  <si>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</si>
  <si>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</si>
  <si>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</si>
  <si>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</si>
  <si>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</si>
  <si>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</si>
  <si>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</si>
  <si>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</si>
  <si>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</si>
  <si>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</si>
  <si>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</si>
  <si>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</si>
  <si>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</si>
  <si>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</si>
  <si>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</si>
  <si>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</si>
  <si>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</si>
  <si>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</si>
  <si>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</si>
  <si>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</si>
  <si>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</si>
  <si>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</si>
  <si>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</si>
  <si>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</si>
  <si>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</si>
  <si>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</si>
  <si>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</si>
  <si>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</si>
  <si>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</si>
  <si>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</si>
  <si>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</si>
  <si>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</si>
  <si>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</si>
  <si>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</si>
  <si>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</si>
  <si>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</si>
  <si>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</si>
  <si>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</si>
  <si>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</si>
  <si>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</si>
  <si>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</si>
  <si>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</si>
  <si>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</si>
  <si>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</si>
  <si>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</si>
  <si>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</si>
  <si>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</si>
  <si>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</si>
  <si>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</si>
  <si>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</si>
  <si>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</si>
  <si>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</si>
  <si>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</si>
  <si>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</si>
  <si>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</si>
  <si>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</si>
  <si>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</si>
  <si>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</si>
  <si>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</si>
  <si>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</si>
  <si>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</si>
  <si>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</si>
  <si>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</si>
  <si>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</si>
  <si>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</si>
  <si>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</si>
  <si>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</si>
  <si>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</si>
  <si>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</si>
  <si>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</si>
  <si>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</si>
  <si>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</si>
  <si>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</si>
  <si>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</si>
  <si>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</si>
  <si>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</si>
  <si>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</si>
  <si>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</si>
  <si>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</si>
  <si>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</si>
  <si>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</si>
  <si>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</si>
  <si>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</si>
  <si>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</si>
  <si>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</si>
  <si>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</si>
  <si>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</si>
  <si>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</si>
  <si>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</si>
  <si>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</si>
  <si>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</si>
  <si>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</si>
  <si>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</si>
  <si>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</si>
  <si>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</si>
  <si>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</si>
  <si>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</si>
  <si>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</si>
  <si>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</si>
  <si>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</si>
  <si>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</si>
  <si>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</si>
  <si>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</si>
  <si>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</si>
  <si>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</si>
  <si>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</si>
  <si>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</si>
  <si>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</si>
  <si>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</si>
  <si>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</si>
  <si>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</si>
  <si>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</si>
  <si>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</si>
  <si>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</si>
  <si>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</si>
  <si>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</si>
  <si>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</si>
  <si>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</si>
  <si>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</si>
  <si>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</si>
  <si>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</si>
  <si>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</si>
  <si>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</si>
  <si>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</si>
  <si>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</si>
  <si>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</si>
  <si>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</si>
  <si>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</si>
  <si>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</si>
  <si>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</si>
  <si>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</si>
  <si>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</si>
  <si>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</si>
  <si>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</si>
  <si>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</si>
  <si>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</si>
  <si>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</si>
  <si>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</si>
  <si>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</si>
  <si>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</si>
  <si>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</si>
  <si>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</si>
  <si>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</si>
  <si>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</si>
  <si>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</si>
  <si>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</si>
  <si>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</si>
  <si>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</si>
  <si>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</si>
  <si>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</si>
  <si>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</si>
  <si>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</si>
  <si>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</si>
  <si>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</si>
  <si>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</si>
  <si>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</si>
  <si>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</si>
  <si>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</si>
  <si>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</si>
  <si>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</si>
  <si>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</si>
  <si>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</si>
  <si>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</si>
  <si>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</si>
  <si>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</si>
  <si>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</si>
  <si>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</si>
  <si>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</si>
  <si>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</si>
  <si>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</si>
  <si>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</si>
  <si>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</si>
  <si>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</si>
  <si>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</si>
  <si>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</si>
  <si>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</si>
  <si>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</si>
  <si>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</si>
  <si>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</si>
  <si>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</si>
  <si>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</si>
  <si>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</si>
  <si>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</si>
  <si>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</si>
  <si>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</si>
  <si>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</si>
  <si>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</si>
  <si>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</si>
  <si>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</si>
  <si>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</si>
  <si>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</si>
  <si>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</si>
  <si>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</si>
  <si>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</si>
  <si>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</si>
  <si>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</si>
  <si>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</si>
  <si>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</si>
  <si>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</si>
  <si>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</si>
  <si>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</si>
  <si>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</si>
  <si>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</si>
  <si>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</si>
  <si>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</si>
  <si>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</si>
  <si>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</si>
  <si>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</si>
  <si>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</si>
  <si>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</si>
  <si>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</si>
  <si>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</si>
  <si>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</si>
  <si>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</si>
  <si>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</si>
  <si>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</si>
  <si>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</si>
  <si>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</si>
  <si>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</si>
  <si>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</si>
  <si>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</si>
  <si>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</si>
  <si>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</si>
  <si>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</si>
  <si>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</si>
  <si>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</si>
  <si>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</si>
  <si>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</si>
  <si>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</si>
  <si>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</si>
  <si>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</si>
  <si>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</si>
  <si>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</si>
  <si>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</si>
  <si>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</si>
  <si>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</si>
  <si>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</si>
  <si>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</si>
  <si>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</si>
  <si>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</si>
  <si>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</si>
  <si>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</si>
  <si>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</si>
  <si>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</si>
  <si>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</si>
  <si>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</si>
  <si>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</si>
  <si>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</si>
  <si>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</si>
  <si>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</si>
  <si>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</si>
  <si>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</si>
  <si>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</si>
  <si>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</si>
  <si>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</si>
  <si>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</si>
  <si>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</si>
  <si>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</si>
  <si>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</si>
  <si>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</si>
  <si>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</si>
  <si>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</si>
  <si>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</si>
  <si>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</si>
  <si>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</si>
  <si>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</si>
  <si>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</si>
  <si>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</si>
  <si>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</si>
  <si>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</si>
  <si>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</si>
  <si>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</si>
  <si>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</si>
  <si>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</si>
  <si>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</si>
  <si>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</si>
  <si>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</si>
  <si>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</si>
  <si>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</si>
  <si>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</si>
  <si>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</si>
  <si>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</si>
  <si>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</si>
  <si>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</si>
  <si>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</si>
  <si>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</si>
  <si>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</si>
  <si>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</si>
  <si>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</si>
  <si>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</si>
  <si>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</si>
  <si>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</si>
  <si>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</si>
  <si>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</si>
  <si>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</si>
  <si>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</si>
  <si>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</si>
  <si>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</si>
  <si>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</si>
  <si>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</si>
  <si>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</si>
  <si>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</si>
  <si>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</si>
  <si>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</si>
  <si>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</si>
  <si>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</si>
  <si>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</si>
  <si>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</si>
  <si>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</si>
  <si>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</si>
  <si>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</si>
  <si>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</si>
  <si>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</si>
  <si>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</si>
  <si>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</si>
  <si>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</si>
  <si>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</si>
  <si>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</si>
  <si>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</si>
  <si>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</si>
  <si>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</si>
  <si>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</si>
  <si>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</si>
  <si>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</si>
  <si>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</si>
  <si>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</si>
  <si>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</si>
  <si>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</si>
  <si>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</si>
  <si>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</si>
  <si>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</si>
  <si>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</si>
  <si>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</si>
  <si>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</si>
  <si>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</si>
  <si>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</si>
  <si>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</si>
  <si>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</si>
  <si>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</si>
  <si>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</si>
  <si>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</si>
  <si>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</si>
  <si>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</si>
  <si>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</si>
  <si>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</si>
  <si>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</si>
  <si>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</si>
  <si>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</si>
  <si>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</si>
  <si>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</si>
  <si>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</si>
  <si>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</si>
  <si>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</si>
  <si>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</si>
  <si>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</si>
  <si>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</si>
  <si>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</si>
  <si>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</si>
  <si>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</si>
  <si>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</si>
  <si>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</si>
  <si>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</si>
  <si>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</si>
  <si>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</si>
  <si>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</si>
  <si>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</si>
  <si>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</si>
  <si>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</si>
  <si>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</si>
  <si>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</si>
  <si>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</si>
  <si>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</si>
  <si>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</si>
  <si>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</si>
  <si>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</si>
  <si>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</si>
  <si>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</si>
  <si>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</si>
  <si>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</si>
  <si>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</si>
  <si>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</si>
  <si>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</si>
  <si>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</si>
  <si>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</si>
  <si>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</si>
  <si>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</si>
  <si>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</si>
  <si>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</si>
  <si>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</si>
  <si>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</si>
  <si>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</si>
  <si>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</si>
  <si>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</si>
  <si>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</si>
  <si>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</si>
  <si>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</si>
  <si>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</si>
  <si>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</si>
  <si>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</si>
  <si>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</si>
  <si>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</si>
  <si>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</si>
  <si>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</si>
  <si>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</si>
  <si>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</si>
  <si>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</si>
  <si>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</si>
  <si>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</si>
  <si>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</si>
  <si>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</si>
  <si>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</si>
  <si>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</si>
  <si>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</si>
  <si>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</si>
  <si>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</si>
  <si>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</si>
  <si>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</si>
  <si>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</si>
  <si>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</si>
  <si>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</si>
  <si>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</si>
  <si>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</si>
  <si>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</si>
  <si>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</si>
  <si>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</si>
  <si>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</si>
  <si>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</si>
  <si>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</si>
  <si>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</si>
  <si>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</si>
  <si>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</si>
  <si>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</si>
  <si>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</si>
  <si>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</si>
  <si>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</si>
  <si>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</si>
  <si>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</si>
  <si>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</si>
  <si>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</si>
  <si>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</si>
  <si>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</si>
  <si>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</si>
  <si>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</si>
  <si>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</si>
  <si>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</si>
  <si>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</si>
  <si>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</si>
  <si>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</si>
  <si>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</si>
  <si>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</si>
  <si>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</si>
  <si>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</si>
  <si>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</si>
  <si>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</si>
  <si>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</si>
  <si>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</si>
  <si>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</si>
  <si>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</si>
  <si>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</si>
  <si>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</si>
  <si>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</si>
  <si>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</si>
  <si>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</si>
  <si>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</si>
  <si>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</si>
  <si>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</si>
  <si>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</si>
  <si>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</si>
  <si>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</si>
  <si>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</si>
  <si>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</si>
  <si>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</si>
  <si>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</si>
  <si>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</si>
  <si>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</si>
  <si>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</si>
  <si>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</si>
  <si>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</si>
  <si>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</si>
  <si>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</si>
  <si>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</si>
  <si>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</si>
  <si>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</si>
  <si>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</si>
  <si>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</si>
  <si>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</si>
  <si>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</si>
  <si>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</si>
  <si>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</si>
  <si>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</si>
  <si>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</si>
  <si>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</si>
  <si>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</si>
  <si>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</si>
  <si>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</si>
  <si>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</si>
  <si>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</si>
  <si>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</si>
  <si>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</si>
  <si>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</si>
  <si>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</si>
  <si>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</si>
  <si>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</si>
  <si>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</si>
  <si>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</si>
  <si>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</si>
  <si>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</si>
  <si>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</si>
  <si>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</si>
  <si>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</si>
  <si>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</si>
  <si>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</si>
  <si>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</si>
  <si>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</si>
  <si>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</si>
  <si>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</si>
  <si>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</si>
  <si>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</si>
  <si>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</si>
  <si>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</si>
  <si>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</si>
  <si>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</si>
  <si>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</si>
  <si>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</si>
  <si>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</si>
  <si>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</si>
  <si>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</si>
  <si>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</si>
  <si>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</si>
  <si>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</si>
  <si>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</si>
  <si>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</si>
  <si>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</si>
  <si>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</si>
  <si>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</si>
  <si>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</si>
  <si>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</si>
  <si>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</si>
  <si>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</si>
  <si>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</si>
  <si>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</si>
  <si>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</si>
  <si>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</si>
  <si>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</si>
  <si>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</si>
  <si>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</si>
  <si>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</si>
  <si>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</si>
  <si>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</si>
  <si>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</si>
  <si>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</si>
  <si>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</si>
  <si>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</si>
  <si>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</si>
  <si>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</si>
  <si>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</si>
  <si>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</si>
  <si>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</si>
  <si>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</si>
  <si>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</si>
  <si>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</si>
  <si>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</si>
  <si>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</si>
  <si>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</si>
  <si>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</si>
  <si>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</si>
  <si>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</si>
  <si>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</si>
  <si>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</si>
  <si>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</si>
  <si>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</si>
  <si>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</si>
  <si>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</si>
  <si>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</si>
  <si>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</si>
  <si>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</si>
  <si>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</si>
  <si>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</si>
  <si>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</si>
  <si>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</si>
  <si>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</si>
  <si>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</si>
  <si>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</si>
  <si>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</si>
  <si>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</si>
  <si>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</si>
  <si>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</si>
  <si>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</si>
  <si>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</si>
  <si>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</si>
  <si>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</si>
  <si>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</si>
  <si>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</si>
  <si>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</si>
  <si>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</si>
  <si>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</si>
  <si>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</si>
  <si>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</si>
  <si>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</si>
  <si>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</si>
  <si>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</si>
  <si>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</si>
  <si>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</si>
  <si>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</si>
  <si>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</si>
  <si>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</si>
  <si>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</si>
  <si>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</si>
  <si>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</si>
  <si>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</si>
  <si>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</si>
  <si>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</si>
  <si>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</si>
  <si>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</si>
  <si>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</si>
  <si>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</si>
  <si>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</si>
  <si>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</si>
  <si>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</si>
  <si>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</si>
  <si>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</si>
  <si>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</si>
  <si>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</si>
  <si>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</si>
  <si>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</si>
  <si>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</si>
  <si>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</si>
  <si>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</si>
  <si>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</si>
  <si>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</si>
  <si>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</si>
  <si>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</si>
  <si>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</si>
  <si>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</si>
  <si>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</si>
  <si>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</si>
  <si>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</si>
  <si>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</si>
  <si>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</si>
  <si>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</si>
  <si>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</si>
  <si>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</si>
  <si>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</si>
  <si>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</si>
  <si>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</si>
  <si>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</si>
  <si>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</si>
  <si>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</si>
  <si>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</si>
  <si>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</si>
  <si>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</si>
  <si>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</si>
  <si>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</si>
  <si>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</si>
  <si>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</si>
  <si>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</si>
  <si>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</si>
  <si>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</si>
  <si>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</si>
  <si>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</si>
  <si>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</si>
  <si>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</si>
  <si>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</si>
  <si>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</si>
  <si>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</si>
  <si>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</si>
  <si>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</si>
  <si>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</si>
  <si>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</si>
  <si>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</si>
  <si>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</si>
  <si>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</si>
  <si>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</si>
  <si>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</si>
  <si>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</si>
  <si>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</si>
  <si>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</si>
  <si>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</si>
  <si>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</si>
  <si>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</si>
  <si>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</si>
  <si>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</si>
  <si>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</si>
  <si>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</si>
  <si>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</si>
  <si>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</si>
  <si>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</si>
  <si>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</si>
  <si>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</si>
  <si>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</si>
  <si>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</si>
  <si>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</si>
  <si>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</si>
  <si>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</si>
  <si>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</si>
  <si>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</si>
  <si>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</si>
  <si>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</si>
  <si>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</si>
  <si>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</si>
  <si>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</si>
  <si>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</si>
  <si>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</si>
  <si>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</si>
  <si>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</si>
  <si>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</si>
  <si>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</si>
  <si>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</si>
  <si>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</si>
  <si>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</si>
  <si>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</si>
  <si>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</si>
  <si>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</si>
  <si>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</si>
  <si>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</si>
  <si>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</si>
  <si>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</si>
  <si>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</si>
  <si>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</si>
  <si>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</si>
  <si>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</si>
  <si>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</si>
  <si>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</si>
  <si>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</si>
  <si>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</si>
  <si>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</si>
  <si>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</si>
  <si>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</si>
  <si>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</si>
  <si>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</si>
  <si>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</si>
  <si>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</si>
  <si>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</si>
  <si>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</si>
  <si>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</si>
  <si>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</si>
  <si>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</si>
  <si>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</si>
  <si>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</si>
  <si>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</si>
  <si>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</si>
  <si>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</si>
  <si>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</si>
  <si>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</si>
  <si>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</si>
  <si>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</si>
  <si>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</si>
  <si>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</si>
  <si>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</si>
  <si>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</si>
  <si>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</si>
  <si>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</si>
  <si>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</si>
  <si>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</si>
  <si>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</si>
  <si>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</si>
  <si>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</si>
  <si>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</si>
  <si>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</si>
  <si>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</si>
  <si>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</si>
  <si>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</si>
  <si>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</si>
  <si>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</si>
  <si>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</si>
  <si>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</si>
  <si>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</si>
  <si>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</si>
  <si>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</si>
  <si>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</si>
  <si>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</si>
  <si>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</si>
  <si>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</si>
  <si>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</si>
  <si>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</si>
  <si>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</si>
  <si>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</si>
  <si>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</si>
  <si>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</si>
  <si>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</si>
  <si>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</si>
  <si>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</si>
  <si>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</si>
  <si>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</si>
  <si>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</si>
  <si>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</si>
  <si>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</si>
  <si>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</si>
  <si>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</si>
  <si>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</si>
  <si>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</si>
  <si>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</si>
  <si>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</si>
  <si>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</si>
  <si>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</si>
  <si>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</si>
  <si>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</si>
  <si>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</si>
  <si>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</si>
  <si>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</si>
  <si>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</si>
  <si>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</si>
  <si>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</si>
  <si>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</si>
  <si>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</si>
  <si>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</si>
  <si>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</si>
  <si>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</si>
  <si>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</si>
  <si>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</si>
  <si>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</si>
  <si>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</si>
  <si>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</si>
  <si>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</si>
  <si>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</si>
  <si>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</si>
  <si>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</si>
  <si>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</si>
  <si>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</si>
  <si>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</si>
  <si>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</si>
  <si>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</si>
  <si>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</si>
  <si>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</si>
  <si>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</si>
  <si>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</si>
  <si>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</si>
  <si>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</si>
  <si>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</si>
  <si>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</si>
  <si>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</si>
  <si>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</si>
  <si>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</si>
  <si>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</si>
  <si>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</si>
  <si>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</si>
  <si>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</si>
  <si>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</si>
  <si>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</si>
  <si>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</si>
  <si>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</si>
  <si>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</si>
  <si>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</si>
  <si>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</si>
  <si>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</si>
  <si>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</si>
  <si>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</si>
  <si>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</si>
  <si>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</si>
  <si>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</si>
  <si>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</si>
  <si>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</si>
  <si>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</si>
  <si>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</si>
  <si>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</si>
  <si>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</si>
  <si>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</si>
  <si>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</si>
  <si>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</si>
  <si>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</si>
  <si>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</si>
  <si>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</si>
  <si>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</si>
  <si>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</si>
  <si>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</si>
  <si>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</si>
  <si>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</si>
  <si>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</si>
  <si>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</si>
  <si>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</si>
  <si>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</si>
  <si>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</si>
  <si>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</si>
  <si>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</si>
  <si>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</si>
  <si>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</si>
  <si>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</si>
  <si>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</si>
  <si>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</si>
  <si>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</si>
  <si>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</si>
  <si>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</si>
  <si>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</si>
  <si>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</si>
  <si>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</si>
  <si>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</si>
  <si>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</si>
  <si>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</si>
  <si>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</si>
  <si>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</si>
  <si>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</si>
  <si>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</si>
  <si>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</si>
  <si>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</si>
  <si>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</si>
  <si>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</si>
  <si>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</si>
  <si>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</si>
  <si>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</si>
  <si>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</si>
  <si>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</si>
  <si>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</si>
  <si>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</si>
  <si>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</si>
  <si>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</si>
  <si>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</si>
  <si>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</si>
  <si>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</si>
  <si>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</si>
  <si>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</si>
  <si>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</si>
  <si>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</si>
  <si>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</si>
  <si>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</si>
  <si>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</si>
  <si>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</si>
  <si>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</si>
  <si>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</si>
  <si>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</si>
  <si>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</si>
  <si>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</si>
  <si>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</si>
  <si>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</si>
  <si>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</si>
  <si>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</si>
  <si>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</si>
  <si>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</si>
  <si>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</si>
  <si>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</si>
  <si>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</si>
  <si>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</si>
  <si>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</si>
  <si>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</si>
  <si>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</si>
  <si>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</si>
  <si>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</si>
  <si>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</si>
  <si>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</si>
  <si>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</si>
  <si>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</si>
  <si>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</si>
  <si>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</si>
  <si>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</si>
  <si>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</si>
  <si>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</si>
  <si>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</si>
  <si>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</si>
  <si>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</si>
  <si>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</si>
  <si>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</si>
  <si>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</si>
  <si>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</si>
  <si>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</si>
  <si>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</si>
  <si>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</si>
  <si>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</si>
  <si>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</si>
  <si>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</si>
  <si>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</si>
  <si>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</si>
  <si>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</si>
  <si>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</si>
  <si>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</si>
  <si>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</si>
  <si>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</si>
  <si>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</si>
  <si>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</si>
  <si>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</si>
  <si>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</si>
  <si>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</si>
  <si>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</si>
  <si>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</si>
  <si>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</si>
  <si>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</si>
  <si>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</si>
  <si>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</si>
  <si>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</si>
  <si>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</si>
  <si>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</si>
  <si>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</si>
  <si>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</si>
  <si>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</si>
  <si>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</si>
  <si>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</si>
  <si>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</si>
  <si>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</si>
  <si>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</si>
  <si>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</si>
  <si>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</si>
  <si>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</si>
  <si>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</si>
  <si>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</si>
  <si>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</si>
  <si>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</si>
  <si>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</si>
  <si>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</si>
  <si>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</si>
  <si>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</si>
  <si>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</si>
  <si>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</si>
  <si>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</si>
  <si>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</si>
  <si>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</si>
  <si>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</si>
  <si>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</si>
  <si>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</si>
  <si>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</si>
  <si>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</si>
  <si>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</si>
  <si>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</si>
  <si>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</si>
  <si>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</si>
  <si>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</si>
  <si>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</si>
  <si>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</si>
  <si>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</si>
  <si>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</si>
  <si>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</si>
  <si>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</si>
  <si>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</si>
  <si>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</si>
  <si>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</si>
  <si>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</si>
  <si>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</si>
  <si>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</si>
  <si>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</si>
  <si>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</si>
  <si>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</si>
  <si>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</si>
  <si>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</si>
  <si>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</si>
  <si>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</si>
  <si>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</si>
  <si>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</si>
  <si>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</si>
  <si>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</si>
  <si>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</si>
  <si>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</si>
  <si>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</si>
  <si>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</si>
  <si>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</si>
  <si>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</si>
  <si>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</si>
  <si>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</si>
  <si>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</si>
  <si>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</si>
  <si>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</si>
  <si>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</si>
  <si>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</si>
  <si>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</si>
  <si>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</si>
  <si>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</si>
  <si>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</si>
  <si>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</si>
  <si>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</si>
  <si>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</si>
  <si>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</si>
  <si>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</si>
  <si>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</si>
  <si>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</si>
  <si>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</si>
  <si>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</si>
  <si>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</si>
  <si>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</si>
  <si>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</si>
  <si>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</si>
  <si>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</si>
  <si>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</si>
  <si>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</si>
  <si>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</si>
  <si>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</si>
  <si>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</si>
  <si>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</si>
  <si>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</si>
  <si>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</si>
  <si>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</si>
  <si>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</si>
  <si>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</si>
  <si>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</si>
  <si>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</si>
  <si>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</si>
  <si>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</si>
  <si>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</si>
  <si>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</si>
  <si>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</si>
  <si>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</si>
  <si>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</si>
  <si>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</si>
  <si>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</si>
  <si>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</si>
  <si>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</si>
  <si>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</si>
  <si>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</si>
  <si>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</si>
  <si>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</si>
  <si>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</si>
  <si>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</si>
  <si>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</si>
  <si>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</si>
  <si>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</si>
  <si>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</si>
  <si>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</si>
  <si>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</si>
  <si>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</si>
  <si>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</si>
  <si>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</si>
  <si>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</si>
  <si>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</si>
  <si>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</si>
  <si>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</si>
  <si>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</si>
  <si>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</si>
  <si>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</si>
  <si>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</si>
  <si>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</si>
  <si>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</si>
  <si>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</si>
  <si>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</si>
  <si>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</si>
  <si>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</si>
  <si>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</si>
  <si>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</si>
  <si>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</si>
  <si>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</si>
  <si>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</si>
  <si>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</si>
  <si>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</si>
  <si>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</si>
  <si>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</si>
  <si>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</si>
  <si>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</si>
  <si>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</si>
  <si>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</si>
  <si>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</si>
  <si>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</si>
  <si>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</si>
  <si>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</si>
  <si>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</si>
  <si>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</si>
  <si>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</si>
  <si>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</si>
  <si>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</si>
  <si>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</si>
  <si>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</si>
  <si>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</si>
  <si>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</si>
  <si>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</si>
  <si>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</si>
  <si>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</si>
  <si>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</si>
  <si>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</si>
  <si>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</si>
  <si>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</si>
  <si>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</si>
  <si>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</si>
  <si>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</si>
  <si>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</si>
  <si>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</si>
  <si>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</si>
  <si>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</si>
  <si>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</si>
  <si>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</si>
  <si>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</si>
  <si>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</si>
  <si>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</si>
  <si>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</si>
  <si>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</si>
  <si>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</si>
  <si>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</si>
  <si>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</si>
  <si>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</si>
  <si>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</si>
  <si>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</si>
  <si>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</si>
  <si>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</si>
  <si>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</si>
  <si>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</si>
  <si>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</si>
  <si>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</si>
  <si>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</si>
  <si>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</si>
  <si>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</si>
  <si>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</si>
  <si>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</si>
  <si>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</si>
  <si>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</si>
  <si>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</si>
  <si>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</si>
  <si>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</si>
  <si>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</si>
  <si>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</si>
  <si>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</si>
  <si>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</si>
  <si>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</si>
  <si>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</si>
  <si>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</si>
  <si>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</si>
  <si>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</si>
  <si>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</si>
  <si>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</si>
  <si>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</si>
  <si>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</si>
  <si>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</si>
  <si>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</si>
  <si>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</si>
  <si>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</si>
  <si>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</si>
  <si>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</si>
  <si>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</si>
  <si>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</si>
  <si>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</si>
  <si>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</si>
  <si>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</si>
  <si>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</si>
  <si>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</si>
  <si>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</si>
  <si>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</si>
  <si>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</si>
  <si>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</si>
  <si>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</si>
  <si>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</si>
  <si>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</si>
  <si>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</si>
  <si>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</si>
  <si>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</si>
  <si>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</si>
  <si>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</si>
  <si>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</si>
  <si>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</si>
  <si>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</si>
  <si>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</si>
  <si>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</si>
  <si>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</si>
  <si>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</si>
  <si>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</si>
  <si>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</si>
  <si>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</si>
  <si>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</si>
  <si>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</si>
  <si>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</si>
  <si>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</si>
  <si>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</si>
  <si>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</si>
  <si>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</si>
  <si>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</si>
  <si>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</si>
  <si>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</si>
  <si>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</si>
  <si>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</si>
  <si>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</si>
  <si>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</si>
  <si>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</si>
  <si>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</si>
  <si>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</si>
  <si>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</si>
  <si>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</si>
  <si>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</si>
  <si>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</si>
  <si>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</si>
  <si>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</si>
  <si>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</si>
  <si>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</si>
  <si>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</si>
  <si>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</si>
  <si>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</si>
  <si>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</si>
  <si>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</si>
  <si>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</si>
  <si>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</si>
  <si>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</si>
  <si>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</si>
  <si>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</si>
  <si>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</si>
  <si>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</si>
  <si>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</si>
  <si>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</si>
  <si>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</si>
  <si>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</si>
  <si>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</si>
  <si>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</si>
  <si>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</si>
  <si>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</si>
  <si>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</si>
  <si>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</si>
  <si>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</si>
  <si>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</si>
  <si>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</si>
  <si>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</si>
  <si>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</si>
  <si>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</si>
  <si>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</si>
  <si>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</si>
  <si>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</si>
  <si>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</si>
  <si>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</si>
  <si>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</si>
  <si>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</si>
  <si>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</si>
  <si>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</si>
  <si>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</si>
  <si>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</si>
  <si>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</si>
  <si>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</si>
  <si>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</si>
  <si>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</si>
  <si>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</si>
  <si>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</si>
  <si>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</si>
  <si>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</si>
  <si>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</si>
  <si>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</si>
  <si>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</si>
  <si>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</si>
  <si>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</si>
  <si>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</si>
  <si>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</si>
  <si>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</si>
  <si>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</si>
  <si>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</si>
  <si>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</si>
  <si>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</si>
  <si>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</si>
  <si>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</si>
  <si>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</si>
  <si>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</si>
  <si>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</si>
  <si>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</si>
  <si>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</si>
  <si>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</si>
  <si>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</si>
  <si>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</si>
  <si>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</si>
  <si>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</si>
  <si>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</si>
  <si>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</si>
  <si>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</si>
  <si>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</si>
  <si>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</si>
  <si>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</si>
  <si>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</si>
  <si>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</si>
  <si>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</si>
  <si>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</si>
  <si>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</si>
  <si>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</si>
  <si>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</si>
  <si>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</si>
  <si>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</si>
  <si>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</si>
  <si>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</si>
  <si>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</si>
  <si>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</si>
  <si>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</si>
  <si>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</si>
  <si>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</si>
  <si>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</si>
  <si>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</si>
  <si>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</si>
  <si>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</si>
  <si>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</si>
  <si>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</si>
  <si>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</si>
  <si>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</si>
  <si>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</si>
  <si>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</si>
  <si>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</si>
  <si>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</si>
  <si>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</si>
  <si>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</si>
  <si>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</si>
  <si>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</si>
  <si>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</si>
  <si>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</si>
  <si>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</si>
  <si>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</si>
  <si>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</si>
  <si>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</si>
  <si>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</si>
  <si>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</si>
  <si>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</si>
  <si>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</si>
  <si>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</si>
  <si>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</si>
  <si>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</si>
  <si>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</si>
  <si>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</si>
  <si>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</si>
  <si>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</si>
  <si>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</si>
  <si>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</si>
  <si>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</si>
  <si>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</si>
  <si>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</si>
  <si>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</si>
  <si>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</si>
  <si>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</si>
  <si>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</si>
  <si>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</si>
  <si>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</si>
  <si>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</si>
  <si>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</si>
  <si>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</si>
  <si>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</si>
  <si>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</si>
  <si>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</si>
  <si>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</si>
  <si>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</si>
  <si>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</si>
  <si>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</si>
  <si>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</si>
  <si>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</si>
  <si>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</si>
  <si>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</si>
  <si>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</si>
  <si>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</si>
  <si>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</si>
  <si>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</si>
  <si>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</si>
  <si>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</si>
  <si>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</si>
  <si>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</si>
  <si>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</si>
  <si>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</si>
  <si>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</si>
  <si>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</si>
  <si>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</si>
  <si>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</si>
  <si>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</si>
  <si>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</si>
  <si>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</si>
  <si>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</si>
  <si>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</si>
  <si>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</si>
  <si>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</si>
  <si>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</si>
  <si>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</si>
  <si>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</si>
  <si>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</si>
  <si>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</si>
  <si>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</si>
  <si>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</si>
  <si>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</si>
  <si>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</si>
  <si>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</si>
  <si>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</si>
  <si>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</si>
  <si>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</si>
  <si>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</si>
  <si>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</si>
  <si>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</si>
  <si>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</si>
  <si>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</si>
  <si>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</si>
  <si>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</si>
  <si>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</si>
  <si>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</si>
  <si>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</si>
  <si>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</si>
  <si>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</si>
  <si>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</si>
  <si>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</si>
  <si>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</si>
  <si>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</si>
  <si>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</si>
  <si>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</si>
  <si>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</si>
  <si>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</si>
  <si>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</si>
  <si>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</si>
  <si>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</si>
  <si>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</si>
  <si>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</si>
  <si>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</si>
  <si>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</si>
  <si>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</si>
  <si>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</si>
  <si>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</si>
  <si>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</si>
  <si>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</si>
  <si>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</si>
  <si>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</si>
  <si>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</si>
  <si>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</si>
  <si>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</si>
  <si>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</si>
  <si>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</si>
  <si>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</si>
  <si>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</si>
  <si>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</si>
  <si>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</si>
  <si>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</si>
  <si>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</si>
  <si>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</si>
  <si>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</si>
  <si>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</si>
  <si>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</si>
  <si>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</si>
  <si>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</si>
  <si>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</si>
  <si>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</si>
  <si>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</si>
  <si>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</si>
  <si>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</si>
  <si>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</si>
  <si>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</si>
  <si>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</si>
  <si>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</si>
  <si>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</si>
  <si>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</si>
  <si>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</si>
  <si>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</si>
  <si>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</si>
  <si>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</si>
  <si>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</si>
  <si>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</si>
  <si>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</si>
  <si>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</si>
  <si>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</si>
  <si>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</si>
  <si>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</si>
  <si>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</si>
  <si>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</si>
  <si>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</si>
  <si>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</si>
  <si>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</si>
  <si>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</si>
  <si>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</si>
  <si>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</si>
  <si>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</si>
  <si>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</si>
  <si>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</si>
  <si>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</si>
  <si>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</si>
  <si>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</si>
  <si>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</si>
  <si>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</si>
  <si>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</si>
  <si>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</si>
  <si>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</si>
  <si>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</si>
  <si>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</si>
  <si>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</si>
  <si>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</si>
  <si>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</si>
  <si>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</si>
  <si>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</si>
  <si>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</si>
  <si>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</si>
  <si>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</si>
  <si>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</si>
  <si>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</si>
  <si>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</si>
  <si>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</si>
  <si>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</si>
  <si>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</si>
  <si>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</si>
  <si>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</si>
  <si>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</si>
  <si>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</si>
  <si>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</si>
  <si>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</si>
  <si>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</si>
  <si>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</si>
  <si>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</si>
  <si>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</si>
  <si>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</si>
  <si>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</si>
  <si>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</si>
  <si>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</si>
  <si>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</si>
  <si>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</si>
  <si>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</si>
  <si>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</si>
  <si>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</si>
  <si>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</si>
  <si>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</si>
  <si>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</si>
  <si>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</si>
  <si>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</si>
  <si>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</si>
  <si>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</si>
  <si>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</si>
  <si>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</si>
  <si>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</si>
  <si>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</si>
  <si>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</si>
  <si>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</si>
  <si>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</si>
  <si>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</si>
  <si>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</si>
  <si>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</si>
  <si>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</si>
  <si>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</si>
  <si>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</si>
  <si>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</si>
  <si>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</si>
  <si>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</si>
  <si>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</si>
  <si>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</si>
  <si>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</si>
  <si>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</si>
  <si>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</si>
  <si>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</si>
  <si>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</si>
  <si>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</si>
  <si>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</si>
  <si>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</si>
  <si>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</si>
  <si>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</si>
  <si>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</si>
  <si>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</si>
  <si>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</si>
  <si>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</si>
  <si>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</si>
  <si>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</si>
  <si>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</si>
  <si>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</si>
  <si>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</si>
  <si>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</si>
  <si>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</si>
  <si>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</si>
  <si>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</si>
  <si>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</si>
  <si>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</si>
  <si>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</si>
  <si>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</si>
  <si>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</si>
  <si>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</si>
  <si>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</si>
  <si>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</si>
  <si>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</si>
  <si>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</si>
  <si>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</si>
  <si>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</si>
  <si>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</si>
  <si>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</si>
  <si>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</si>
  <si>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</si>
  <si>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</si>
  <si>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</si>
  <si>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</si>
  <si>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</si>
  <si>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</si>
  <si>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</si>
  <si>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</si>
  <si>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</si>
  <si>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</si>
  <si>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</si>
  <si>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</si>
  <si>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</si>
  <si>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</si>
  <si>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</si>
  <si>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</si>
  <si>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</si>
  <si>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</si>
  <si>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</si>
  <si>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</si>
  <si>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</si>
  <si>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</si>
  <si>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</si>
  <si>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</si>
  <si>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</si>
  <si>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</si>
  <si>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</si>
  <si>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</si>
  <si>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</si>
  <si>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</si>
  <si>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</si>
  <si>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</si>
  <si>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</si>
  <si>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</si>
  <si>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</si>
  <si>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</si>
  <si>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</si>
  <si>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</si>
  <si>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</si>
  <si>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</si>
  <si>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</si>
  <si>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</si>
  <si>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</si>
  <si>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</si>
  <si>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</si>
  <si>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</si>
  <si>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</si>
  <si>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</si>
  <si>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</si>
  <si>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</si>
  <si>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</si>
  <si>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</si>
  <si>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</si>
  <si>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</si>
  <si>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</si>
  <si>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</si>
  <si>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</si>
  <si>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</si>
  <si>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</si>
  <si>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</si>
  <si>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</si>
  <si>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</si>
  <si>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</si>
  <si>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</si>
  <si>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</si>
  <si>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</si>
  <si>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</si>
  <si>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</si>
  <si>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</si>
  <si>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</si>
  <si>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</si>
  <si>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</si>
  <si>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</si>
  <si>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</si>
  <si>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</si>
  <si>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</si>
  <si>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</si>
  <si>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</si>
  <si>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</si>
  <si>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</si>
  <si>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</si>
  <si>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</si>
  <si>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</si>
  <si>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</si>
  <si>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</si>
  <si>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</si>
  <si>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</si>
  <si>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</si>
  <si>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</si>
  <si>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</si>
  <si>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</si>
  <si>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</si>
  <si>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</si>
  <si>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</si>
  <si>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</si>
  <si>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</si>
  <si>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</si>
  <si>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</si>
  <si>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</si>
  <si>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</si>
  <si>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</si>
  <si>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</si>
  <si>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</si>
  <si>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</si>
  <si>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</si>
  <si>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</si>
  <si>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</si>
  <si>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</si>
  <si>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</si>
  <si>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</si>
  <si>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</si>
  <si>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</si>
  <si>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</si>
  <si>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</si>
  <si>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</si>
  <si>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</si>
  <si>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</si>
  <si>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</si>
  <si>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</si>
  <si>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</si>
  <si>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</si>
  <si>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</si>
  <si>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</si>
  <si>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</si>
  <si>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</si>
  <si>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</si>
  <si>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</si>
  <si>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</si>
  <si>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</si>
  <si>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</si>
  <si>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</si>
  <si>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</si>
  <si>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</si>
  <si>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</si>
  <si>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</si>
  <si>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</si>
  <si>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</si>
  <si>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</si>
  <si>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</si>
  <si>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</si>
  <si>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</si>
  <si>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</si>
  <si>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</si>
  <si>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</si>
  <si>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</si>
  <si>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</si>
  <si>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</si>
  <si>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</si>
  <si>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</si>
  <si>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</si>
  <si>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</si>
  <si>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</si>
  <si>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</si>
  <si>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</si>
  <si>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</si>
  <si>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</si>
  <si>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</si>
  <si>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</si>
  <si>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</si>
  <si>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</si>
  <si>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</si>
  <si>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</si>
  <si>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</si>
  <si>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</si>
  <si>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</si>
  <si>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</si>
  <si>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</si>
  <si>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</si>
  <si>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</si>
  <si>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</si>
  <si>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</si>
  <si>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</si>
  <si>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</si>
  <si>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</si>
  <si>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</si>
  <si>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</si>
  <si>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</si>
  <si>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</si>
  <si>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</si>
  <si>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</si>
  <si>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</si>
  <si>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</si>
  <si>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</si>
  <si>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</si>
  <si>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</si>
  <si>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</si>
  <si>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</si>
  <si>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</si>
  <si>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</si>
  <si>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</si>
  <si>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</si>
  <si>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</si>
  <si>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</si>
  <si>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</si>
  <si>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</si>
  <si>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</si>
  <si>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</si>
  <si>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</si>
  <si>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</si>
  <si>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</si>
  <si>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</si>
  <si>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</si>
  <si>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</si>
  <si>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</si>
  <si>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</si>
  <si>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</si>
  <si>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</si>
  <si>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</si>
  <si>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</si>
  <si>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</si>
  <si>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</si>
  <si>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</si>
  <si>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</si>
  <si>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</si>
  <si>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</si>
  <si>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</si>
  <si>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</si>
  <si>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</si>
  <si>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</si>
  <si>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</si>
  <si>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</si>
  <si>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</si>
  <si>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</si>
  <si>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</si>
  <si>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</si>
  <si>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</si>
  <si>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</si>
  <si>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</si>
  <si>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</si>
  <si>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</si>
  <si>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</si>
  <si>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</si>
  <si>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</si>
  <si>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</si>
  <si>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</si>
  <si>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</si>
  <si>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</si>
  <si>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</si>
  <si>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</si>
  <si>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</si>
  <si>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</si>
  <si>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</si>
  <si>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</si>
  <si>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</si>
  <si>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</si>
  <si>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</si>
  <si>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</si>
  <si>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</si>
  <si>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</si>
  <si>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</si>
  <si>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</si>
  <si>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</si>
  <si>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</si>
  <si>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</si>
  <si>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</si>
  <si>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</si>
  <si>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</si>
  <si>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</si>
  <si>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</si>
  <si>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</si>
  <si>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</si>
  <si>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</si>
  <si>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</si>
  <si>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</si>
  <si>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</si>
  <si>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</si>
  <si>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</si>
  <si>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</si>
  <si>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</si>
  <si>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</si>
  <si>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</si>
  <si>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</si>
  <si>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</si>
  <si>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</si>
  <si>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</si>
  <si>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</si>
  <si>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</si>
  <si>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</si>
  <si>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</si>
  <si>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</si>
  <si>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</si>
  <si>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</si>
  <si>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</si>
  <si>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</si>
  <si>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</si>
  <si>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</si>
  <si>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</si>
  <si>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</si>
  <si>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</si>
  <si>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</si>
  <si>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</si>
  <si>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</si>
  <si>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</si>
  <si>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</si>
  <si>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</si>
  <si>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</si>
  <si>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</si>
  <si>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</si>
  <si>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</si>
  <si>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</si>
  <si>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</si>
  <si>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</si>
  <si>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</si>
  <si>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</si>
  <si>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</si>
  <si>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</si>
  <si>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</si>
  <si>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</si>
  <si>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</si>
  <si>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</si>
  <si>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</si>
  <si>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</si>
  <si>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</si>
  <si>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</si>
  <si>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</si>
  <si>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</si>
  <si>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</si>
  <si>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</si>
  <si>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</si>
  <si>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</si>
  <si>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</si>
  <si>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</si>
  <si>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</si>
  <si>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</si>
  <si>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</si>
  <si>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</si>
  <si>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</si>
  <si>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</si>
  <si>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</si>
  <si>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</si>
  <si>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</si>
  <si>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</si>
  <si>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</si>
  <si>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</si>
  <si>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</si>
  <si>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</si>
  <si>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</si>
  <si>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</si>
  <si>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</si>
  <si>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</si>
  <si>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</si>
  <si>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</si>
  <si>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</si>
  <si>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</si>
  <si>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</si>
  <si>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</si>
  <si>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</si>
  <si>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</si>
  <si>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</si>
  <si>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</si>
  <si>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</si>
  <si>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</si>
  <si>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</si>
  <si>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</si>
  <si>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</si>
  <si>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</si>
  <si>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</si>
  <si>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</si>
  <si>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</si>
  <si>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</si>
  <si>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</si>
  <si>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</si>
  <si>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</si>
  <si>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</si>
  <si>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</si>
  <si>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</si>
  <si>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</si>
  <si>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</si>
  <si>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</si>
  <si>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</si>
  <si>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</si>
  <si>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</si>
  <si>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</si>
  <si>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</si>
  <si>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</si>
  <si>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</si>
  <si>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</si>
  <si>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</si>
  <si>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</si>
  <si>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</si>
  <si>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</si>
  <si>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</si>
  <si>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</si>
  <si>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</si>
  <si>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</si>
  <si>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</si>
  <si>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</si>
  <si>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</si>
  <si>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</si>
  <si>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</si>
  <si>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</si>
  <si>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</si>
  <si>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</si>
  <si>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</si>
  <si>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</si>
  <si>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</si>
  <si>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</si>
  <si>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</si>
  <si>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</si>
  <si>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</si>
  <si>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</si>
  <si>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</si>
  <si>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</si>
  <si>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</si>
  <si>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</si>
  <si>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</si>
  <si>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</si>
  <si>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</si>
  <si>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</si>
  <si>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</si>
  <si>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</si>
  <si>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</si>
  <si>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</si>
  <si>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</si>
  <si>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</si>
  <si>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</si>
  <si>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</si>
  <si>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</si>
  <si>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</si>
  <si>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</si>
  <si>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</si>
  <si>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</si>
  <si>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</si>
  <si>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</si>
  <si>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</si>
  <si>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</si>
  <si>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</si>
  <si>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</si>
  <si>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</si>
  <si>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</si>
  <si>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</si>
  <si>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</si>
  <si>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</si>
  <si>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</si>
  <si>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</si>
  <si>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</si>
  <si>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</si>
  <si>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</si>
  <si>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</si>
  <si>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</si>
  <si>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</si>
  <si>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</si>
  <si>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</si>
  <si>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</si>
  <si>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</si>
  <si>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</si>
  <si>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</si>
  <si>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</si>
  <si>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</si>
  <si>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</si>
  <si>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</si>
  <si>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</si>
  <si>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</si>
  <si>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</si>
  <si>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</si>
  <si>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</si>
  <si>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</si>
  <si>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</si>
  <si>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</si>
  <si>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</si>
  <si>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</si>
  <si>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</si>
  <si>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</si>
  <si>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</si>
  <si>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</si>
  <si>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</si>
  <si>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</si>
  <si>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</si>
  <si>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</si>
  <si>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</si>
  <si>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</si>
  <si>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</si>
  <si>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</si>
  <si>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</si>
  <si>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</si>
  <si>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</si>
  <si>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</si>
  <si>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</si>
  <si>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</si>
  <si>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</si>
  <si>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</si>
  <si>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</si>
  <si>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</si>
  <si>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</si>
  <si>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</si>
  <si>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</si>
  <si>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</si>
  <si>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</si>
  <si>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</si>
  <si>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</si>
  <si>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</si>
  <si>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</si>
  <si>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</si>
  <si>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</si>
  <si>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</si>
  <si>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</si>
  <si>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</si>
  <si>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</si>
  <si>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</si>
  <si>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</si>
  <si>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</si>
  <si>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</si>
  <si>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</si>
  <si>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</si>
  <si>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</si>
  <si>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</si>
  <si>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</si>
  <si>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</si>
  <si>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</si>
  <si>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</si>
  <si>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</si>
  <si>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</si>
  <si>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</si>
  <si>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</si>
  <si>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</si>
  <si>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</si>
  <si>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</si>
  <si>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</si>
  <si>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</si>
  <si>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</si>
  <si>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</si>
  <si>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</si>
  <si>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</si>
  <si>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</si>
  <si>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</si>
  <si>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</si>
  <si>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</si>
  <si>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</si>
  <si>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</si>
  <si>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</si>
  <si>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</si>
  <si>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</si>
  <si>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</si>
  <si>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</si>
  <si>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</si>
  <si>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</si>
  <si>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</si>
  <si>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</si>
  <si>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</si>
  <si>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</si>
  <si>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</si>
  <si>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</si>
  <si>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</si>
  <si>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</si>
  <si>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</si>
  <si>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</si>
  <si>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</si>
  <si>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</si>
  <si>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</si>
  <si>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</si>
  <si>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</si>
  <si>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</si>
  <si>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</si>
  <si>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</si>
  <si>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</si>
  <si>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</si>
  <si>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</si>
  <si>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</si>
  <si>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</si>
  <si>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</si>
  <si>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</si>
  <si>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</si>
  <si>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</si>
  <si>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</si>
  <si>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</si>
  <si>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</si>
  <si>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</si>
  <si>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</si>
  <si>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</si>
  <si>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</si>
  <si>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</si>
  <si>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</si>
  <si>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</si>
  <si>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</si>
  <si>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</si>
  <si>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</si>
  <si>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</si>
  <si>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</si>
  <si>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</si>
  <si>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</si>
  <si>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</si>
  <si>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</si>
  <si>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</si>
  <si>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</si>
  <si>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</si>
  <si>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</si>
  <si>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</si>
  <si>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</si>
  <si>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</si>
  <si>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</si>
  <si>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</si>
  <si>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</si>
  <si>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</si>
  <si>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</si>
  <si>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</si>
  <si>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</si>
  <si>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</si>
  <si>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</si>
  <si>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</si>
  <si>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</si>
  <si>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</si>
  <si>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</si>
  <si>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</si>
  <si>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</si>
  <si>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</si>
  <si>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</si>
  <si>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</si>
  <si>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</si>
  <si>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</si>
  <si>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</si>
  <si>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</si>
  <si>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</si>
  <si>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</si>
  <si>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</si>
  <si>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</si>
  <si>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</si>
  <si>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</si>
  <si>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</si>
  <si>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</si>
  <si>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</si>
  <si>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</si>
  <si>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</si>
  <si>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</si>
  <si>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</si>
  <si>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</si>
  <si>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</si>
  <si>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</si>
  <si>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</si>
  <si>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</si>
  <si>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</si>
  <si>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</si>
  <si>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</si>
  <si>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</si>
  <si>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</si>
  <si>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</si>
  <si>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</si>
  <si>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</si>
  <si>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</si>
  <si>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</si>
  <si>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</si>
  <si>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</si>
  <si>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</si>
  <si>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</si>
  <si>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</si>
  <si>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</si>
  <si>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</si>
  <si>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</si>
  <si>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</si>
  <si>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</si>
  <si>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</si>
  <si>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</si>
  <si>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</si>
  <si>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</si>
  <si>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</si>
  <si>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</si>
  <si>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</si>
  <si>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</si>
  <si>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</si>
  <si>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</si>
  <si>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</si>
  <si>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</si>
  <si>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</si>
  <si>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</si>
  <si>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</si>
  <si>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</si>
  <si>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</si>
  <si>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</si>
  <si>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</si>
  <si>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</si>
  <si>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</si>
  <si>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</si>
  <si>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</si>
  <si>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</si>
  <si>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</si>
  <si>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</si>
  <si>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</si>
  <si>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</si>
  <si>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</si>
  <si>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</si>
  <si>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</si>
  <si>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</si>
  <si>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</si>
  <si>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</si>
  <si>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</si>
  <si>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</si>
  <si>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</si>
  <si>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</si>
  <si>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</si>
  <si>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</si>
  <si>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</si>
  <si>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</si>
  <si>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</si>
  <si>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</si>
  <si>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</si>
  <si>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</si>
  <si>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</si>
  <si>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</si>
  <si>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</si>
  <si>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</si>
  <si>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</si>
  <si>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</si>
  <si>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</si>
  <si>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</si>
  <si>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</si>
  <si>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</si>
  <si>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</si>
  <si>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</si>
  <si>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</si>
  <si>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</si>
  <si>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</si>
  <si>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</si>
  <si>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</si>
  <si>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</si>
  <si>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</si>
  <si>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</si>
  <si>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</si>
  <si>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</si>
  <si>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</si>
  <si>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</si>
  <si>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</si>
  <si>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</si>
  <si>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</si>
  <si>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</si>
  <si>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</si>
  <si>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</si>
  <si>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</si>
  <si>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</si>
  <si>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</si>
  <si>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</si>
  <si>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</si>
  <si>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</si>
  <si>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</si>
  <si>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</si>
  <si>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</si>
  <si>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</si>
  <si>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</si>
  <si>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</si>
  <si>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</si>
  <si>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</si>
  <si>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</si>
  <si>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</si>
  <si>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</si>
  <si>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</si>
  <si>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</si>
  <si>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</si>
  <si>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</si>
  <si>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</si>
  <si>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</si>
  <si>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</si>
  <si>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</si>
  <si>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</si>
  <si>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</si>
  <si>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</si>
  <si>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</si>
  <si>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</si>
  <si>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</si>
  <si>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</si>
  <si>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</si>
  <si>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</si>
  <si>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</si>
  <si>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</si>
  <si>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</si>
  <si>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</si>
  <si>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</si>
  <si>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</si>
  <si>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</si>
  <si>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</si>
  <si>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</si>
  <si>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</si>
  <si>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</si>
  <si>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</si>
  <si>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</si>
  <si>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</si>
  <si>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</si>
  <si>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</si>
  <si>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</si>
  <si>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</si>
  <si>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</si>
  <si>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</si>
  <si>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</si>
  <si>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</si>
  <si>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</si>
  <si>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</si>
  <si>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</si>
  <si>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</si>
  <si>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</si>
  <si>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</si>
  <si>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</si>
  <si>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</si>
  <si>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</si>
  <si>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</si>
  <si>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</si>
  <si>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</si>
  <si>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</si>
  <si>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</si>
  <si>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</si>
  <si>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</si>
  <si>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</si>
  <si>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</si>
  <si>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</si>
  <si>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</si>
  <si>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</si>
  <si>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</si>
  <si>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</si>
  <si>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</si>
  <si>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</si>
  <si>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</si>
  <si>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</si>
  <si>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</si>
  <si>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</si>
  <si>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</si>
  <si>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</si>
  <si>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</si>
  <si>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</si>
  <si>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</si>
  <si>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</si>
  <si>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</si>
  <si>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</si>
  <si>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</si>
  <si>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</si>
  <si>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</si>
  <si>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</si>
  <si>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</si>
  <si>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</si>
  <si>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</si>
  <si>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</si>
  <si>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</si>
  <si>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</si>
  <si>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</si>
  <si>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</si>
  <si>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</si>
  <si>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</si>
  <si>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</si>
  <si>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</si>
  <si>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</si>
  <si>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</si>
  <si>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</si>
  <si>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</si>
  <si>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</si>
  <si>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</si>
  <si>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</si>
  <si>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</si>
  <si>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</si>
  <si>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</si>
  <si>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</si>
  <si>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</si>
  <si>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</si>
  <si>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</si>
  <si>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</si>
  <si>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</si>
  <si>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</si>
  <si>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</si>
  <si>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</si>
  <si>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</si>
  <si>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</si>
  <si>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</si>
  <si>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</si>
  <si>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</si>
  <si>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</si>
  <si>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</si>
  <si>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</si>
  <si>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</si>
  <si>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</si>
  <si>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</si>
  <si>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</si>
  <si>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</si>
  <si>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</si>
  <si>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</si>
  <si>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</si>
  <si>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</si>
  <si>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</si>
  <si>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</si>
  <si>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</si>
  <si>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</si>
  <si>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</si>
  <si>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</si>
  <si>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</si>
  <si>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</si>
  <si>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</si>
  <si>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</si>
  <si>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</si>
  <si>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</si>
  <si>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</si>
  <si>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</si>
  <si>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</si>
  <si>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</si>
  <si>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</si>
  <si>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</si>
  <si>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</si>
  <si>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</si>
  <si>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</si>
  <si>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</si>
  <si>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</si>
  <si>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</si>
  <si>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</si>
  <si>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</si>
  <si>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</si>
  <si>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</si>
  <si>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</si>
  <si>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</si>
  <si>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</si>
  <si>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</si>
  <si>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</si>
  <si>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</si>
  <si>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</si>
  <si>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</si>
  <si>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</si>
  <si>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</si>
  <si>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</si>
  <si>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</si>
  <si>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</si>
  <si>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</si>
  <si>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</si>
  <si>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</si>
  <si>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</si>
  <si>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</si>
  <si>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</si>
  <si>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</si>
  <si>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</si>
  <si>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</si>
  <si>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</si>
  <si>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</si>
  <si>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</si>
  <si>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</si>
  <si>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</si>
  <si>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</si>
  <si>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</si>
  <si>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</si>
  <si>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</si>
  <si>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</si>
  <si>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</si>
  <si>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</si>
  <si>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</si>
  <si>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</si>
  <si>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</si>
  <si>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</si>
  <si>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</si>
  <si>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</si>
  <si>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</si>
  <si>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</si>
  <si>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</si>
  <si>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</si>
  <si>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</si>
  <si>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</si>
  <si>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</si>
  <si>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</si>
  <si>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</si>
  <si>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</si>
  <si>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</si>
  <si>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</si>
  <si>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</si>
  <si>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</si>
  <si>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</si>
  <si>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</si>
  <si>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</si>
  <si>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</si>
  <si>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</si>
  <si>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</si>
  <si>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</si>
  <si>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</si>
  <si>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</si>
  <si>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</si>
  <si>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</si>
  <si>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</si>
  <si>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</si>
  <si>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</si>
  <si>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</si>
  <si>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</si>
  <si>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</si>
  <si>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</si>
  <si>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</si>
  <si>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</si>
  <si>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</si>
  <si>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</si>
  <si>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</si>
  <si>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</si>
  <si>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</si>
  <si>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</si>
  <si>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</si>
  <si>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</si>
  <si>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</si>
  <si>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</si>
  <si>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</si>
  <si>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</si>
  <si>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</si>
  <si>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</si>
  <si>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</si>
  <si>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</si>
  <si>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</si>
  <si>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</si>
  <si>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</si>
  <si>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</si>
  <si>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</si>
  <si>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</si>
  <si>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</si>
  <si>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</si>
  <si>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</si>
  <si>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</si>
  <si>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</si>
  <si>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</si>
  <si>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</si>
  <si>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</si>
  <si>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</si>
  <si>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</si>
  <si>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</si>
  <si>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</si>
  <si>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</si>
  <si>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</si>
  <si>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</si>
  <si>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</si>
  <si>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</si>
  <si>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</si>
  <si>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</si>
  <si>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</si>
  <si>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</si>
  <si>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</si>
  <si>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</si>
  <si>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</si>
  <si>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</si>
  <si>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</si>
  <si>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</si>
  <si>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</si>
  <si>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</si>
  <si>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</si>
  <si>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</si>
  <si>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</si>
  <si>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</si>
  <si>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</si>
  <si>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</si>
  <si>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</si>
  <si>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</si>
  <si>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</si>
  <si>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</si>
  <si>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</si>
  <si>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</si>
  <si>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</si>
  <si>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</si>
  <si>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</si>
  <si>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</si>
  <si>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</si>
  <si>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</si>
  <si>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</si>
  <si>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</si>
  <si>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</si>
  <si>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</si>
  <si>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</si>
  <si>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</si>
  <si>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</si>
  <si>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</si>
  <si>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</si>
  <si>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</si>
  <si>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</si>
  <si>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</si>
  <si>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</si>
  <si>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</si>
  <si>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</si>
  <si>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</si>
  <si>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</si>
  <si>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</si>
  <si>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</si>
  <si>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</si>
  <si>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</si>
  <si>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</si>
  <si>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</si>
  <si>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</si>
  <si>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</si>
  <si>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</si>
  <si>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</si>
  <si>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</si>
  <si>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</si>
  <si>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</si>
  <si>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</si>
  <si>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</si>
  <si>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</si>
  <si>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</si>
  <si>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</si>
  <si>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</si>
  <si>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</si>
  <si>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</si>
  <si>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</si>
  <si>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</si>
  <si>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</si>
  <si>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</si>
  <si>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</si>
  <si>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</si>
  <si>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</si>
  <si>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</si>
  <si>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</si>
  <si>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</si>
  <si>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</si>
  <si>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</si>
  <si>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</si>
  <si>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</si>
  <si>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</si>
  <si>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</si>
  <si>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</si>
  <si>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</si>
  <si>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</si>
  <si>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</si>
  <si>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</si>
  <si>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</si>
  <si>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</si>
  <si>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</si>
  <si>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</si>
  <si>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</si>
  <si>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</si>
  <si>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</si>
  <si>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</si>
  <si>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</si>
  <si>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</si>
  <si>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</si>
  <si>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</si>
  <si>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</si>
  <si>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</si>
  <si>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</si>
  <si>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</si>
  <si>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</si>
  <si>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</si>
  <si>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</si>
  <si>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</si>
  <si>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</si>
  <si>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</si>
  <si>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</si>
  <si>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</si>
  <si>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</si>
  <si>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</si>
  <si>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</si>
  <si>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</si>
  <si>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</si>
  <si>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</si>
  <si>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</si>
  <si>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</si>
  <si>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</si>
  <si>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</si>
  <si>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</si>
  <si>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</si>
  <si>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</si>
  <si>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</si>
  <si>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</si>
  <si>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</si>
  <si>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</si>
  <si>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</si>
  <si>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</si>
  <si>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</si>
  <si>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</si>
  <si>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</si>
  <si>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</si>
  <si>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</si>
  <si>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</si>
  <si>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</si>
  <si>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</si>
  <si>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</si>
  <si>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</si>
  <si>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</si>
  <si>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</si>
  <si>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</si>
  <si>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</si>
  <si>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</si>
  <si>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</si>
  <si>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</si>
  <si>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</si>
  <si>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</si>
  <si>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</si>
  <si>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</si>
  <si>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</si>
  <si>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</si>
  <si>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</si>
  <si>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</si>
  <si>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</si>
  <si>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</si>
  <si>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</si>
  <si>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</si>
  <si>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</si>
  <si>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</si>
  <si>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</si>
  <si>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</si>
  <si>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</si>
  <si>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</si>
  <si>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</si>
  <si>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</si>
  <si>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</si>
  <si>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</si>
  <si>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</si>
  <si>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</si>
  <si>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</si>
  <si>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</si>
  <si>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</si>
  <si>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</si>
  <si>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</si>
  <si>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</si>
  <si>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</si>
  <si>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</si>
  <si>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</si>
  <si>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</si>
  <si>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</si>
  <si>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</si>
  <si>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</si>
  <si>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</si>
  <si>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</si>
  <si>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</si>
  <si>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</si>
  <si>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</si>
  <si>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</si>
  <si>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</si>
  <si>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</si>
  <si>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</si>
  <si>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</si>
  <si>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</si>
  <si>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</si>
  <si>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</si>
  <si>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</si>
  <si>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</si>
  <si>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</si>
  <si>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</si>
  <si>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</si>
  <si>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</si>
  <si>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</si>
  <si>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</si>
  <si>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</si>
  <si>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</si>
  <si>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</si>
  <si>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</si>
  <si>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</si>
  <si>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</si>
  <si>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</si>
  <si>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</si>
  <si>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</si>
  <si>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</si>
  <si>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</si>
  <si>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</si>
  <si>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</si>
  <si>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</si>
  <si>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</si>
  <si>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</si>
  <si>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</si>
  <si>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</si>
  <si>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</si>
  <si>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</si>
  <si>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</si>
  <si>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</si>
  <si>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</si>
  <si>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</si>
  <si>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</si>
  <si>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</si>
  <si>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</si>
  <si>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</si>
  <si>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</si>
  <si>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</si>
  <si>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</si>
  <si>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</si>
  <si>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</si>
  <si>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</si>
  <si>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</si>
  <si>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</si>
  <si>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</si>
  <si>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</si>
  <si>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</si>
  <si>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</si>
  <si>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</si>
  <si>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</si>
  <si>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</si>
  <si>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</si>
  <si>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</si>
  <si>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</si>
  <si>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</si>
  <si>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</si>
  <si>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</si>
  <si>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</si>
  <si>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</si>
  <si>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</si>
  <si>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</si>
  <si>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</si>
  <si>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</si>
  <si>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</si>
  <si>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</si>
  <si>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</si>
  <si>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</si>
  <si>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</si>
  <si>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</si>
  <si>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</si>
  <si>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</si>
  <si>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</si>
  <si>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</si>
  <si>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</si>
  <si>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</si>
  <si>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</si>
  <si>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</si>
  <si>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</si>
  <si>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</si>
  <si>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</si>
  <si>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</si>
  <si>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</si>
  <si>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</si>
  <si>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</si>
  <si>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</si>
  <si>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</si>
  <si>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</si>
  <si>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</si>
  <si>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</si>
  <si>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</si>
  <si>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</si>
  <si>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</si>
  <si>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</si>
  <si>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</si>
  <si>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</si>
  <si>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</si>
  <si>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</si>
  <si>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</si>
  <si>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</si>
  <si>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</si>
  <si>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</si>
  <si>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</si>
  <si>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</si>
  <si>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</si>
  <si>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</si>
  <si>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</si>
  <si>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</si>
  <si>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</si>
  <si>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</si>
  <si>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</si>
  <si>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</si>
  <si>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</si>
  <si>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</si>
  <si>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</si>
  <si>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</si>
  <si>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</si>
  <si>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</si>
  <si>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</si>
  <si>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</si>
  <si>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</si>
  <si>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</si>
  <si>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</si>
  <si>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</si>
  <si>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</si>
  <si>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</si>
  <si>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</si>
  <si>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</si>
  <si>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</si>
  <si>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</si>
  <si>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</si>
  <si>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</si>
  <si>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</si>
  <si>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</si>
  <si>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</si>
  <si>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</si>
  <si>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</si>
  <si>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</si>
  <si>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</si>
  <si>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</si>
  <si>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</si>
  <si>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</si>
  <si>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</si>
  <si>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</si>
  <si>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</si>
  <si>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</si>
  <si>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</si>
  <si>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</si>
  <si>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</si>
  <si>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</si>
  <si>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</si>
  <si>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</si>
  <si>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</si>
  <si>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</si>
  <si>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</si>
  <si>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</si>
  <si>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</si>
  <si>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</si>
  <si>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</si>
  <si>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</si>
  <si>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</si>
  <si>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</si>
  <si>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</si>
  <si>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</si>
  <si>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</si>
  <si>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</si>
  <si>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</si>
  <si>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</si>
  <si>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</si>
  <si>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</si>
  <si>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</si>
  <si>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</si>
  <si>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</si>
  <si>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</si>
  <si>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</si>
  <si>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</si>
  <si>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</si>
  <si>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</si>
  <si>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</si>
  <si>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</si>
  <si>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</si>
  <si>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</si>
  <si>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</si>
  <si>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</si>
  <si>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</si>
  <si>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</si>
  <si>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</si>
  <si>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</si>
  <si>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</si>
  <si>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</si>
  <si>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</si>
  <si>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</si>
  <si>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</si>
  <si>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</si>
  <si>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</si>
  <si>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</si>
  <si>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</si>
  <si>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</si>
  <si>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</si>
  <si>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</si>
  <si>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</si>
  <si>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</si>
  <si>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</si>
  <si>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</si>
  <si>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</si>
  <si>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</si>
  <si>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</si>
  <si>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</si>
  <si>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</si>
  <si>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</si>
  <si>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</si>
  <si>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</si>
  <si>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</si>
  <si>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</si>
  <si>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</si>
  <si>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</si>
  <si>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</si>
  <si>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</si>
  <si>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</si>
  <si>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</si>
  <si>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</si>
  <si>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</si>
  <si>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</si>
  <si>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</si>
  <si>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</si>
  <si>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</si>
  <si>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</si>
  <si>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</si>
  <si>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</si>
  <si>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</si>
  <si>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</si>
  <si>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</si>
  <si>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</si>
  <si>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</si>
  <si>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</si>
  <si>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</si>
  <si>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</si>
  <si>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</si>
  <si>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</si>
  <si>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</si>
  <si>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</si>
  <si>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</si>
  <si>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</si>
  <si>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</si>
  <si>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</si>
  <si>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</si>
  <si>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</si>
  <si>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</si>
  <si>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</si>
  <si>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</si>
  <si>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</si>
  <si>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</si>
  <si>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</si>
  <si>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</si>
  <si>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</si>
  <si>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</si>
  <si>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</si>
  <si>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</si>
  <si>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</si>
  <si>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</si>
  <si>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</si>
  <si>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</si>
  <si>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</si>
  <si>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</si>
  <si>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</si>
  <si>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</si>
  <si>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</si>
  <si>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</si>
  <si>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</si>
  <si>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</si>
  <si>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</si>
  <si>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</si>
  <si>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</si>
  <si>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</si>
  <si>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</si>
  <si>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</si>
  <si>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</si>
  <si>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</si>
  <si>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</si>
  <si>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</si>
  <si>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</si>
  <si>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</si>
  <si>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</si>
  <si>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</si>
  <si>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</si>
  <si>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</si>
  <si>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</si>
  <si>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</si>
  <si>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</si>
  <si>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</si>
  <si>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</si>
  <si>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</si>
  <si>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</si>
  <si>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</si>
  <si>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</si>
  <si>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</si>
  <si>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</si>
  <si>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</si>
  <si>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</si>
  <si>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</si>
  <si>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</si>
  <si>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</si>
  <si>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</si>
  <si>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</si>
  <si>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</si>
  <si>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</si>
  <si>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</si>
  <si>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</si>
  <si>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</si>
  <si>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</si>
  <si>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</si>
  <si>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</si>
  <si>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</si>
  <si>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</si>
  <si>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</si>
  <si>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</si>
  <si>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</si>
  <si>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</si>
  <si>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</si>
  <si>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</si>
  <si>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</si>
  <si>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</si>
  <si>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</si>
  <si>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</si>
  <si>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</si>
  <si>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</si>
  <si>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</si>
  <si>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</si>
  <si>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</si>
  <si>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</si>
  <si>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</si>
  <si>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</si>
  <si>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</si>
  <si>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</si>
  <si>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</si>
  <si>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</si>
  <si>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</si>
  <si>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</si>
  <si>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</si>
  <si>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</si>
  <si>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</si>
  <si>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</si>
  <si>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</si>
  <si>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</si>
  <si>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</si>
  <si>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</si>
  <si>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</si>
  <si>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</si>
  <si>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</si>
  <si>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</si>
  <si>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</si>
  <si>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</si>
  <si>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</si>
  <si>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</si>
  <si>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</si>
  <si>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</si>
  <si>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</si>
  <si>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</si>
  <si>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</si>
  <si>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</si>
  <si>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</si>
  <si>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</si>
  <si>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</si>
  <si>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</si>
  <si>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</si>
  <si>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</si>
  <si>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</si>
  <si>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</si>
  <si>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</si>
  <si>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</si>
  <si>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</si>
  <si>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</si>
  <si>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</si>
  <si>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</si>
  <si>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</si>
  <si>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</si>
  <si>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</si>
  <si>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</si>
  <si>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</si>
  <si>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</si>
  <si>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</si>
  <si>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</si>
  <si>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</si>
  <si>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</si>
  <si>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</si>
  <si>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</si>
  <si>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</si>
  <si>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</si>
  <si>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</si>
  <si>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</si>
  <si>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</si>
  <si>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</si>
  <si>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</si>
  <si>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</si>
  <si>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</si>
  <si>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</si>
  <si>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</si>
  <si>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</si>
  <si>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</si>
  <si>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</si>
  <si>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</si>
  <si>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</si>
  <si>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</si>
  <si>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</si>
  <si>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</si>
  <si>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</si>
  <si>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</si>
  <si>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</si>
  <si>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</si>
  <si>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</si>
  <si>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</si>
  <si>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</si>
  <si>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</si>
  <si>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</si>
  <si>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</si>
  <si>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</si>
  <si>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</si>
  <si>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</si>
  <si>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</si>
  <si>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</si>
  <si>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</si>
  <si>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</si>
  <si>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</si>
  <si>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</si>
  <si>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</si>
  <si>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</si>
  <si>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</si>
  <si>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</si>
  <si>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</si>
  <si>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</si>
  <si>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</si>
  <si>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</si>
  <si>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</si>
  <si>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</si>
  <si>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</si>
  <si>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</si>
  <si>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</si>
  <si>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</si>
  <si>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</si>
  <si>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</si>
  <si>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</si>
  <si>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</si>
  <si>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</si>
  <si>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</si>
  <si>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</si>
  <si>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</si>
  <si>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</si>
  <si>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</si>
  <si>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</si>
  <si>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</si>
  <si>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</si>
  <si>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</si>
  <si>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</si>
  <si>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</si>
  <si>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</si>
  <si>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</si>
  <si>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</si>
  <si>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</si>
  <si>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</si>
  <si>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</si>
  <si>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</si>
  <si>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</si>
  <si>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</si>
  <si>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</si>
  <si>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</si>
  <si>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</si>
  <si>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</si>
  <si>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</si>
  <si>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</si>
  <si>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</si>
  <si>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</si>
  <si>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</si>
  <si>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</si>
  <si>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</si>
  <si>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</si>
  <si>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</si>
  <si>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</si>
  <si>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</si>
  <si>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</si>
  <si>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</si>
  <si>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</si>
  <si>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</si>
  <si>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</si>
  <si>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</si>
  <si>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</si>
  <si>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</si>
  <si>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</si>
  <si>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</si>
  <si>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</si>
  <si>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</si>
  <si>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</si>
  <si>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</si>
  <si>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</si>
  <si>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</si>
  <si>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</si>
  <si>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</si>
  <si>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</si>
  <si>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</si>
  <si>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</si>
  <si>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</si>
  <si>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</si>
  <si>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</si>
  <si>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</si>
  <si>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</si>
  <si>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</si>
  <si>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</si>
  <si>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</si>
  <si>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</si>
  <si>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</si>
  <si>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</si>
  <si>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</si>
  <si>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</si>
  <si>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</si>
  <si>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</si>
  <si>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</si>
  <si>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</si>
  <si>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</si>
  <si>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</si>
  <si>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</si>
  <si>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</si>
  <si>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</si>
  <si>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</si>
  <si>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</si>
  <si>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</si>
  <si>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</si>
  <si>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</si>
  <si>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</si>
  <si>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</si>
  <si>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</si>
  <si>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</si>
  <si>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</si>
  <si>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</si>
  <si>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</si>
  <si>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</si>
  <si>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</si>
  <si>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</si>
  <si>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</si>
  <si>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</si>
  <si>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</si>
  <si>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</si>
  <si>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</si>
  <si>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</si>
  <si>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</si>
  <si>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</si>
  <si>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</si>
  <si>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</si>
  <si>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</si>
  <si>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</si>
  <si>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</si>
  <si>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</si>
  <si>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</si>
  <si>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</si>
  <si>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</si>
  <si>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</si>
  <si>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</si>
  <si>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</si>
  <si>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</si>
  <si>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</si>
  <si>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</si>
  <si>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</si>
  <si>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</si>
  <si>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</si>
  <si>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</si>
  <si>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</si>
  <si>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</si>
  <si>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</si>
  <si>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</si>
  <si>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</si>
  <si>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</si>
  <si>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</si>
  <si>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</si>
  <si>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</si>
  <si>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</si>
  <si>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</si>
  <si>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</si>
  <si>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</si>
  <si>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</si>
  <si>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</si>
  <si>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</si>
  <si>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</si>
  <si>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</si>
  <si>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</si>
  <si>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</si>
  <si>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</si>
  <si>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</si>
  <si>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</si>
  <si>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</si>
  <si>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</si>
  <si>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</si>
  <si>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</si>
  <si>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</si>
  <si>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</si>
  <si>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</si>
  <si>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</si>
  <si>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</si>
  <si>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</si>
  <si>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</si>
  <si>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</si>
  <si>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</si>
  <si>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</si>
  <si>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</si>
  <si>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</si>
  <si>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</si>
  <si>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</si>
  <si>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</si>
  <si>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</si>
  <si>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</si>
  <si>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</si>
  <si>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</si>
  <si>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</si>
  <si>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</si>
  <si>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</si>
  <si>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</si>
  <si>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</si>
  <si>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</si>
  <si>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</si>
  <si>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</si>
  <si>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</si>
  <si>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</si>
  <si>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</si>
  <si>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</si>
  <si>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</si>
  <si>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</si>
  <si>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</si>
  <si>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</si>
  <si>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</si>
  <si>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</si>
  <si>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</si>
  <si>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</si>
  <si>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</si>
  <si>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</si>
  <si>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</si>
  <si>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</si>
  <si>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</si>
  <si>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</si>
  <si>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</si>
  <si>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</si>
  <si>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</si>
  <si>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</si>
  <si>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</si>
  <si>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</si>
  <si>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</si>
  <si>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</si>
  <si>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</si>
  <si>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</si>
  <si>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</si>
  <si>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</si>
  <si>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</si>
  <si>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</si>
  <si>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</si>
  <si>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</si>
  <si>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</si>
  <si>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</si>
  <si>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</si>
  <si>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</si>
  <si>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</si>
  <si>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</si>
  <si>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</si>
  <si>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</si>
  <si>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</si>
  <si>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</si>
  <si>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</si>
  <si>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</si>
  <si>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</si>
  <si>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</si>
  <si>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</si>
  <si>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</si>
  <si>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</si>
  <si>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</si>
  <si>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</si>
  <si>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</si>
  <si>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</si>
  <si>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</si>
  <si>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</si>
  <si>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</si>
  <si>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</si>
  <si>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</si>
  <si>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</si>
  <si>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</si>
  <si>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</si>
  <si>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</si>
  <si>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</si>
  <si>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</si>
  <si>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</si>
  <si>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</si>
  <si>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</si>
  <si>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</si>
  <si>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</si>
  <si>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</si>
  <si>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</si>
  <si>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</si>
  <si>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</si>
  <si>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</si>
  <si>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</si>
  <si>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</si>
  <si>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</si>
  <si>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</si>
  <si>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</si>
  <si>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</si>
  <si>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</si>
  <si>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</si>
  <si>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</si>
  <si>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</si>
  <si>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</si>
  <si>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</si>
  <si>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</si>
  <si>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</si>
  <si>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</si>
  <si>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</si>
  <si>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</si>
  <si>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</si>
  <si>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</si>
  <si>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</si>
  <si>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</si>
  <si>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</si>
  <si>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</si>
  <si>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</si>
  <si>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</si>
  <si>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</si>
  <si>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</si>
  <si>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</si>
  <si>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</si>
  <si>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</si>
  <si>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</si>
  <si>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</si>
  <si>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</si>
  <si>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</si>
  <si>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</si>
  <si>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</si>
  <si>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</si>
  <si>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</si>
  <si>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</si>
  <si>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</si>
  <si>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</si>
  <si>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</si>
  <si>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</si>
  <si>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</si>
  <si>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</si>
  <si>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</si>
  <si>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</si>
  <si>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</si>
  <si>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</si>
  <si>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</si>
  <si>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</si>
  <si>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</si>
  <si>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</si>
  <si>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</si>
  <si>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</si>
  <si>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</si>
  <si>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</si>
  <si>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</si>
  <si>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</si>
  <si>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</si>
  <si>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</si>
  <si>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</si>
  <si>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</si>
  <si>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</si>
  <si>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</si>
  <si>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</si>
  <si>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</si>
  <si>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</si>
  <si>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</si>
  <si>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</si>
  <si>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</si>
  <si>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</si>
  <si>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</si>
  <si>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</si>
  <si>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</si>
  <si>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</si>
  <si>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</si>
  <si>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</si>
  <si>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</si>
  <si>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</si>
  <si>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</si>
  <si>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</si>
  <si>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</si>
  <si>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</si>
  <si>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</si>
  <si>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</si>
  <si>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</si>
  <si>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</si>
  <si>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</si>
  <si>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</si>
  <si>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</si>
  <si>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</si>
  <si>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</si>
  <si>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</si>
  <si>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</si>
  <si>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</si>
  <si>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</si>
  <si>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</si>
  <si>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</si>
  <si>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</si>
  <si>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</si>
  <si>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</si>
  <si>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</si>
  <si>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</si>
  <si>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</si>
  <si>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</si>
  <si>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</si>
  <si>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</si>
  <si>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</si>
  <si>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</si>
  <si>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</si>
  <si>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</si>
  <si>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</si>
  <si>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</si>
  <si>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</si>
  <si>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</si>
  <si>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</si>
  <si>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</si>
  <si>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</si>
  <si>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</si>
  <si>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</si>
  <si>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</si>
  <si>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</si>
  <si>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</si>
  <si>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</si>
  <si>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</si>
  <si>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</si>
  <si>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</si>
  <si>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</si>
  <si>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</si>
  <si>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</si>
  <si>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</si>
  <si>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</si>
  <si>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</si>
  <si>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</si>
  <si>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</si>
  <si>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</si>
  <si>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</si>
  <si>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</si>
  <si>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</si>
  <si>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</si>
  <si>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</si>
  <si>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</si>
  <si>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</si>
  <si>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</si>
  <si>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</si>
  <si>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</si>
  <si>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</si>
  <si>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</si>
  <si>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</si>
  <si>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</si>
  <si>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</si>
  <si>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</si>
  <si>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</si>
  <si>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</si>
  <si>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</si>
  <si>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</si>
  <si>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</si>
  <si>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</si>
  <si>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</si>
  <si>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</si>
  <si>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</si>
  <si>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</si>
  <si>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</si>
  <si>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</si>
  <si>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</si>
  <si>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</si>
  <si>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</si>
  <si>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</si>
  <si>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</si>
  <si>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</si>
  <si>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</si>
  <si>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</si>
  <si>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</si>
  <si>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</si>
  <si>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</si>
  <si>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</si>
  <si>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</si>
  <si>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</si>
  <si>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</si>
  <si>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</si>
  <si>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</si>
  <si>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</si>
  <si>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</si>
  <si>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</si>
  <si>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</si>
  <si>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</si>
  <si>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</si>
  <si>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</si>
  <si>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</si>
  <si>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</si>
  <si>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</si>
  <si>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</si>
  <si>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</si>
  <si>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</si>
  <si>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</si>
  <si>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</si>
  <si>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</si>
  <si>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</si>
  <si>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</si>
  <si>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</si>
  <si>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</si>
  <si>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</si>
  <si>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</si>
  <si>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</si>
  <si>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</si>
  <si>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</si>
  <si>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</si>
  <si>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</si>
  <si>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</si>
  <si>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</si>
  <si>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</si>
  <si>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</si>
  <si>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</si>
  <si>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</si>
  <si>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</si>
  <si>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</si>
  <si>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</si>
  <si>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</si>
  <si>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</si>
  <si>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</si>
  <si>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</si>
  <si>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</si>
  <si>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</si>
  <si>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</si>
  <si>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</si>
  <si>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</si>
  <si>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</si>
  <si>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</si>
  <si>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</si>
  <si>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</si>
  <si>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</si>
  <si>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</si>
  <si>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</si>
  <si>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</si>
  <si>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</si>
  <si>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</si>
  <si>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</si>
  <si>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</si>
  <si>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</si>
  <si>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</si>
  <si>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</si>
  <si>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</si>
  <si>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</si>
  <si>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</si>
  <si>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</si>
  <si>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</si>
  <si>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</si>
  <si>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</si>
  <si>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</si>
  <si>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</si>
  <si>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</si>
  <si>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</si>
  <si>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</si>
  <si>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</si>
  <si>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</si>
  <si>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</si>
  <si>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</si>
  <si>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</si>
  <si>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</si>
  <si>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</si>
  <si>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</si>
  <si>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</si>
  <si>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</si>
  <si>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</si>
  <si>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</si>
  <si>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</si>
  <si>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</si>
  <si>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</si>
  <si>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</si>
  <si>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</si>
  <si>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</si>
  <si>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</si>
  <si>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</si>
  <si>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</si>
  <si>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</si>
  <si>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</si>
  <si>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</si>
  <si>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</si>
  <si>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</si>
  <si>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</si>
  <si>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</si>
  <si>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</si>
  <si>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</si>
  <si>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</si>
  <si>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</si>
  <si>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</si>
  <si>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</si>
  <si>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</si>
  <si>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</si>
  <si>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</si>
  <si>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</si>
  <si>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</si>
  <si>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</si>
  <si>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</si>
  <si>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</si>
  <si>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</si>
  <si>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</si>
  <si>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</si>
  <si>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</si>
  <si>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</si>
  <si>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</si>
  <si>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</si>
  <si>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</si>
  <si>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</si>
  <si>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</si>
  <si>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</si>
  <si>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</si>
  <si>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</si>
  <si>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</si>
  <si>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</si>
  <si>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</si>
  <si>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</si>
  <si>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</si>
  <si>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</si>
  <si>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</si>
  <si>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</si>
  <si>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</si>
  <si>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</si>
  <si>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</si>
  <si>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</si>
  <si>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</si>
  <si>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</si>
  <si>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</si>
  <si>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</si>
  <si>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</si>
  <si>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</si>
  <si>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</si>
  <si>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</si>
  <si>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</si>
  <si>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</si>
  <si>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</si>
  <si>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</si>
  <si>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</si>
  <si>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</si>
  <si>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</si>
  <si>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</si>
  <si>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</si>
  <si>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</si>
  <si>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</si>
  <si>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</si>
  <si>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</si>
  <si>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</si>
  <si>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</si>
  <si>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</si>
  <si>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</si>
  <si>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</si>
  <si>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</si>
  <si>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</si>
  <si>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</si>
  <si>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</si>
  <si>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</si>
  <si>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</si>
  <si>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</si>
  <si>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</si>
  <si>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</si>
  <si>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</si>
  <si>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</si>
  <si>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</si>
  <si>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</si>
  <si>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</si>
  <si>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</si>
  <si>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</si>
  <si>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</si>
  <si>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</si>
  <si>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</si>
  <si>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</si>
  <si>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</si>
  <si>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</si>
  <si>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</si>
  <si>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</si>
  <si>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</si>
  <si>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</si>
  <si>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</si>
  <si>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</si>
  <si>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</si>
  <si>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</si>
  <si>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</si>
  <si>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</si>
  <si>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</si>
  <si>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</si>
  <si>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</si>
  <si>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</si>
  <si>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</si>
  <si>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</si>
  <si>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</si>
  <si>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</si>
  <si>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</si>
  <si>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</si>
  <si>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</si>
  <si>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</si>
  <si>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</si>
  <si>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</si>
  <si>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</si>
  <si>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</si>
  <si>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</si>
  <si>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</si>
  <si>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</si>
  <si>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</si>
  <si>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</si>
  <si>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</si>
  <si>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</si>
  <si>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</si>
  <si>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</si>
  <si>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</si>
  <si>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</si>
  <si>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</si>
  <si>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</si>
  <si>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</si>
  <si>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</si>
  <si>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</si>
  <si>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</si>
  <si>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</si>
  <si>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</si>
  <si>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</si>
  <si>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</si>
  <si>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</si>
  <si>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</si>
  <si>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</si>
  <si>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</si>
  <si>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</si>
  <si>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</si>
  <si>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</si>
  <si>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</si>
  <si>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</si>
  <si>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</si>
  <si>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</si>
  <si>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</si>
  <si>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</si>
  <si>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</si>
  <si>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</si>
  <si>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</si>
  <si>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</si>
  <si>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</si>
  <si>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</si>
  <si>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</si>
  <si>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</si>
  <si>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</si>
  <si>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</si>
  <si>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</si>
  <si>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</si>
  <si>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</si>
  <si>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</si>
  <si>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</si>
  <si>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</si>
  <si>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</si>
  <si>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</si>
  <si>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</si>
  <si>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</si>
  <si>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</si>
  <si>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</si>
  <si>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</si>
  <si>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</si>
  <si>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</si>
  <si>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</si>
  <si>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</si>
  <si>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</si>
  <si>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</si>
  <si>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</si>
  <si>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</si>
  <si>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</si>
  <si>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</si>
  <si>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</si>
  <si>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</si>
  <si>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</si>
  <si>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</si>
  <si>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</si>
  <si>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</si>
  <si>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</si>
  <si>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</si>
  <si>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</si>
  <si>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</si>
  <si>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</si>
  <si>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</si>
  <si>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</si>
  <si>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</si>
  <si>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</si>
  <si>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</si>
  <si>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</si>
  <si>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</si>
  <si>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</si>
  <si>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</si>
  <si>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</si>
  <si>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</si>
  <si>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</si>
  <si>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</si>
  <si>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</si>
  <si>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</si>
  <si>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</si>
  <si>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</si>
  <si>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</si>
  <si>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</si>
  <si>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</si>
  <si>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</si>
  <si>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</si>
  <si>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</si>
  <si>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</si>
  <si>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</si>
  <si>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</si>
  <si>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</si>
  <si>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</si>
  <si>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</si>
  <si>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</si>
  <si>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</si>
  <si>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</si>
  <si>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</si>
  <si>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</si>
  <si>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</si>
  <si>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</si>
  <si>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</si>
  <si>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</si>
  <si>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</si>
  <si>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</si>
  <si>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</si>
  <si>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</si>
  <si>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</si>
  <si>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</si>
  <si>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</si>
  <si>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</si>
  <si>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</si>
  <si>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</si>
  <si>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</si>
  <si>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</si>
  <si>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</si>
  <si>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</si>
  <si>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</si>
  <si>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</si>
  <si>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</si>
  <si>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</si>
  <si>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</si>
  <si>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</si>
  <si>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</si>
  <si>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</si>
  <si>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</si>
  <si>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</si>
  <si>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</si>
  <si>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</si>
  <si>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</si>
  <si>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</si>
  <si>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</si>
  <si>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</si>
  <si>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</si>
  <si>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</si>
  <si>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</si>
  <si>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</si>
  <si>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</si>
  <si>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</si>
  <si>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</si>
  <si>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</si>
  <si>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</si>
  <si>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</si>
  <si>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</si>
  <si>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</si>
  <si>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</si>
  <si>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</si>
  <si>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</si>
  <si>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</si>
  <si>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</si>
  <si>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</si>
  <si>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</si>
  <si>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</si>
  <si>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</si>
  <si>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</si>
  <si>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</si>
  <si>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</si>
  <si>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</si>
  <si>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</si>
  <si>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</si>
  <si>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</si>
  <si>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</si>
  <si>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</si>
  <si>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</si>
  <si>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</si>
  <si>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</si>
  <si>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</si>
  <si>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</si>
  <si>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</si>
  <si>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</si>
  <si>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</si>
  <si>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</si>
  <si>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</si>
  <si>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</si>
  <si>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</si>
  <si>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</si>
  <si>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</si>
  <si>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</si>
  <si>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</si>
  <si>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</si>
  <si>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</si>
  <si>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</si>
  <si>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</si>
  <si>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</si>
  <si>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</si>
  <si>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</si>
  <si>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</si>
  <si>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</si>
  <si>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</si>
  <si>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</si>
  <si>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</si>
  <si>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</si>
  <si>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</si>
  <si>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</si>
  <si>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</si>
  <si>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</si>
  <si>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</si>
  <si>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</si>
  <si>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</si>
  <si>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</si>
  <si>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</si>
  <si>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</si>
  <si>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</si>
  <si>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</si>
  <si>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</si>
  <si>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</si>
  <si>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</si>
  <si>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</si>
  <si>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</si>
  <si>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</si>
  <si>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</si>
  <si>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</si>
  <si>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</si>
  <si>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</si>
  <si>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</si>
  <si>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</si>
  <si>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</si>
  <si>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</si>
  <si>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</si>
  <si>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</si>
  <si>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</si>
  <si>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</si>
  <si>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</si>
  <si>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</si>
  <si>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</si>
  <si>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</si>
  <si>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</si>
  <si>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</si>
  <si>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</si>
  <si>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</si>
  <si>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</si>
  <si>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</si>
  <si>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</si>
  <si>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</si>
  <si>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</si>
  <si>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</si>
  <si>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</si>
  <si>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</si>
  <si>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</si>
  <si>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</si>
  <si>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</si>
  <si>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</si>
  <si>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</si>
  <si>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</si>
  <si>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</si>
  <si>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</si>
  <si>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</si>
  <si>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</si>
  <si>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</si>
  <si>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</si>
  <si>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</si>
  <si>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</si>
  <si>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</si>
  <si>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</si>
  <si>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</si>
  <si>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</si>
  <si>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</si>
  <si>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</si>
  <si>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</si>
  <si>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</si>
  <si>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</si>
  <si>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</si>
  <si>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</si>
  <si>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</si>
  <si>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</si>
  <si>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</si>
  <si>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</si>
  <si>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</si>
  <si>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</si>
  <si>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</si>
  <si>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</si>
  <si>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</si>
  <si>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</si>
  <si>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</si>
  <si>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</si>
  <si>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</si>
  <si>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</si>
  <si>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</si>
  <si>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</si>
  <si>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</si>
  <si>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</si>
  <si>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</si>
  <si>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</si>
  <si>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</si>
  <si>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</si>
  <si>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</si>
  <si>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</si>
  <si>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</si>
  <si>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</si>
  <si>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</si>
  <si>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</si>
  <si>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</si>
  <si>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</si>
  <si>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</si>
  <si>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</si>
  <si>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</si>
  <si>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</si>
  <si>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</si>
  <si>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</si>
  <si>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</si>
  <si>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</si>
  <si>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</si>
  <si>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</si>
  <si>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</si>
  <si>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</si>
  <si>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</si>
  <si>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</si>
  <si>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</si>
  <si>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</si>
  <si>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</si>
  <si>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</si>
  <si>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</si>
  <si>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</si>
  <si>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</si>
  <si>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</si>
  <si>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</si>
  <si>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</si>
  <si>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</si>
  <si>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</si>
  <si>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</si>
  <si>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</si>
  <si>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</si>
  <si>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</si>
  <si>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</si>
  <si>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</si>
  <si>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</si>
  <si>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</si>
  <si>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</si>
  <si>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</si>
  <si>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</si>
  <si>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</si>
  <si>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</si>
  <si>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</si>
  <si>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</si>
  <si>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</si>
  <si>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</si>
  <si>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</si>
  <si>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</si>
  <si>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</si>
  <si>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</si>
  <si>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</si>
  <si>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</si>
  <si>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</si>
  <si>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</si>
  <si>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</si>
  <si>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</si>
  <si>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</si>
  <si>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</si>
  <si>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</si>
  <si>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</si>
  <si>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</si>
  <si>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</si>
  <si>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</si>
  <si>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</si>
  <si>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</si>
  <si>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</si>
  <si>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</si>
  <si>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</si>
  <si>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</si>
  <si>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</si>
  <si>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</si>
  <si>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</si>
  <si>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</si>
  <si>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</si>
  <si>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</si>
  <si>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</si>
  <si>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</si>
  <si>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</si>
  <si>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</si>
  <si>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</si>
  <si>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</si>
  <si>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</si>
  <si>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</si>
  <si>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</si>
  <si>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</si>
  <si>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</si>
  <si>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</si>
  <si>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</si>
  <si>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</si>
  <si>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</si>
  <si>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</si>
  <si>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</si>
  <si>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</si>
  <si>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</si>
  <si>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</si>
  <si>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</si>
  <si>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</si>
  <si>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</si>
  <si>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</si>
  <si>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</si>
  <si>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</si>
  <si>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</si>
  <si>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</si>
  <si>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</si>
  <si>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</si>
  <si>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</si>
  <si>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</si>
  <si>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</si>
  <si>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</si>
  <si>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</si>
  <si>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</si>
  <si>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</si>
  <si>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</si>
  <si>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</si>
  <si>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</si>
  <si>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</si>
  <si>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</si>
  <si>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</si>
  <si>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</si>
  <si>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</si>
  <si>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</si>
  <si>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</si>
  <si>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</si>
  <si>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</si>
  <si>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</si>
  <si>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</si>
  <si>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</si>
  <si>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</si>
  <si>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</si>
  <si>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</si>
  <si>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</si>
  <si>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</si>
  <si>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</si>
  <si>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</si>
  <si>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</si>
  <si>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</si>
  <si>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</si>
  <si>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</si>
  <si>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</si>
  <si>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</si>
  <si>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</si>
  <si>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</si>
  <si>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</si>
  <si>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</si>
  <si>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</si>
  <si>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</si>
  <si>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</si>
  <si>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</si>
  <si>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</si>
  <si>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</si>
  <si>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</si>
  <si>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</si>
  <si>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</si>
  <si>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</si>
  <si>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</si>
  <si>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</si>
  <si>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</si>
  <si>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</si>
  <si>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</si>
  <si>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</si>
  <si>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</si>
  <si>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</si>
  <si>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</si>
  <si>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</si>
  <si>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</si>
  <si>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</si>
  <si>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</si>
  <si>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</si>
  <si>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</si>
  <si>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</si>
  <si>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</si>
  <si>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</si>
  <si>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</si>
  <si>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</si>
  <si>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</si>
  <si>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</si>
  <si>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</si>
  <si>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</si>
  <si>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</si>
  <si>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</si>
  <si>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</si>
  <si>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</si>
  <si>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</si>
  <si>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</si>
  <si>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</si>
  <si>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</si>
  <si>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</si>
  <si>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</si>
  <si>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</si>
  <si>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</si>
  <si>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</si>
  <si>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</si>
  <si>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</si>
  <si>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</si>
  <si>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</si>
  <si>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</si>
  <si>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</si>
  <si>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</si>
  <si>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</si>
  <si>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</si>
  <si>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</si>
  <si>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</si>
  <si>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</si>
  <si>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</si>
  <si>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</si>
  <si>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</si>
  <si>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</si>
  <si>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</si>
  <si>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</si>
  <si>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</si>
  <si>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</si>
  <si>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</si>
  <si>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</si>
  <si>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</si>
  <si>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</si>
  <si>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</si>
  <si>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</si>
  <si>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</si>
  <si>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</si>
  <si>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</si>
  <si>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</si>
  <si>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</si>
  <si>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</si>
  <si>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</si>
  <si>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</si>
  <si>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</si>
  <si>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</si>
  <si>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</si>
  <si>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</si>
  <si>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</si>
  <si>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</si>
  <si>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</si>
  <si>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</si>
  <si>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</si>
  <si>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</si>
  <si>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</si>
  <si>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</si>
  <si>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</si>
  <si>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</si>
  <si>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</si>
  <si>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</si>
  <si>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</si>
  <si>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</si>
  <si>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</si>
  <si>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</si>
  <si>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</si>
  <si>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</si>
  <si>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</si>
  <si>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</si>
  <si>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</si>
  <si>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</si>
  <si>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</si>
  <si>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</si>
  <si>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</si>
  <si>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</si>
  <si>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</si>
  <si>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</si>
  <si>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</si>
  <si>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</si>
  <si>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</si>
  <si>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</si>
  <si>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</si>
  <si>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</si>
  <si>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</si>
  <si>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</si>
  <si>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</si>
  <si>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</si>
  <si>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</si>
  <si>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</si>
  <si>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</si>
  <si>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</si>
  <si>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</si>
  <si>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</si>
  <si>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</si>
  <si>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</si>
  <si>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</si>
  <si>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</si>
  <si>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</si>
  <si>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</si>
  <si>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</si>
  <si>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</si>
  <si>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</si>
  <si>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</si>
  <si>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</si>
  <si>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</si>
  <si>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</si>
  <si>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</si>
  <si>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</si>
  <si>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</si>
  <si>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</si>
  <si>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</si>
  <si>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</si>
  <si>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</si>
  <si>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</si>
  <si>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</si>
  <si>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</si>
  <si>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</si>
  <si>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</si>
  <si>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</si>
  <si>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</si>
  <si>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</si>
  <si>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</si>
  <si>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</si>
  <si>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</si>
  <si>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</si>
  <si>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</si>
  <si>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</si>
  <si>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</si>
  <si>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</si>
  <si>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</si>
  <si>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</si>
  <si>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</si>
  <si>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</si>
  <si>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</si>
  <si>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</si>
  <si>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</si>
  <si>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</si>
  <si>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</si>
  <si>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</si>
  <si>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</si>
  <si>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</si>
  <si>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</si>
  <si>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</si>
  <si>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</si>
  <si>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</si>
  <si>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</si>
  <si>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</si>
  <si>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</si>
  <si>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</si>
  <si>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</si>
  <si>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</si>
  <si>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</si>
  <si>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</si>
  <si>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</si>
  <si>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</si>
  <si>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</si>
  <si>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</si>
  <si>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</si>
  <si>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</si>
  <si>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</si>
  <si>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</si>
  <si>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</si>
  <si>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</si>
  <si>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</si>
  <si>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</si>
  <si>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</si>
  <si>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</si>
  <si>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</si>
  <si>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</si>
  <si>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</si>
  <si>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</si>
  <si>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</si>
  <si>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</si>
  <si>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</si>
  <si>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</si>
  <si>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</si>
  <si>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</si>
  <si>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</si>
  <si>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</si>
  <si>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</si>
  <si>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</si>
  <si>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</si>
  <si>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</si>
  <si>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</si>
  <si>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</si>
  <si>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</si>
  <si>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</si>
  <si>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</si>
  <si>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</si>
  <si>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</si>
  <si>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</si>
  <si>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</si>
  <si>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</si>
  <si>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</si>
  <si>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</si>
  <si>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</si>
  <si>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</si>
  <si>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</si>
  <si>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</si>
  <si>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</si>
  <si>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</si>
  <si>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</si>
  <si>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</si>
  <si>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</si>
  <si>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</si>
  <si>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</si>
  <si>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</si>
  <si>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</si>
  <si>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</si>
  <si>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</si>
  <si>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</si>
  <si>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</si>
  <si>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</si>
  <si>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</si>
  <si>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</si>
  <si>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</si>
  <si>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</si>
  <si>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</si>
  <si>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</si>
  <si>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</si>
  <si>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</si>
  <si>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</si>
  <si>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</si>
  <si>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</si>
  <si>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</si>
  <si>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</si>
  <si>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</si>
  <si>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</si>
  <si>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</si>
  <si>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</si>
  <si>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</si>
  <si>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</si>
  <si>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</si>
  <si>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</si>
  <si>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</si>
  <si>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</si>
  <si>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</si>
  <si>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</si>
  <si>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</si>
  <si>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</si>
  <si>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</si>
  <si>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</si>
  <si>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</si>
  <si>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</si>
  <si>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</si>
  <si>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</si>
  <si>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</si>
  <si>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</si>
  <si>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</si>
  <si>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</si>
  <si>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</si>
  <si>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</si>
  <si>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</si>
  <si>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</si>
  <si>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</si>
  <si>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</si>
  <si>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</si>
  <si>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</si>
  <si>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</si>
  <si>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</si>
  <si>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</si>
  <si>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</si>
  <si>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</si>
  <si>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</si>
  <si>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</si>
  <si>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</si>
  <si>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</si>
  <si>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</si>
  <si>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</si>
  <si>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</si>
  <si>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</si>
  <si>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</si>
  <si>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</si>
  <si>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</si>
  <si>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</si>
  <si>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</si>
  <si>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</si>
  <si>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</si>
  <si>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</si>
  <si>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</si>
  <si>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</si>
  <si>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</si>
  <si>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</si>
  <si>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</si>
  <si>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</si>
  <si>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</si>
  <si>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</si>
  <si>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</si>
  <si>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</si>
  <si>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</si>
  <si>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</si>
  <si>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</si>
  <si>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</si>
  <si>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</si>
  <si>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</si>
  <si>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</si>
  <si>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</si>
  <si>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</si>
  <si>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</si>
  <si>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</si>
  <si>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</si>
  <si>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</si>
  <si>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</si>
  <si>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</si>
  <si>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</si>
  <si>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</si>
  <si>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</si>
  <si>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</si>
  <si>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</si>
  <si>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</si>
  <si>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</si>
  <si>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</si>
  <si>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</si>
  <si>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</si>
  <si>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</si>
  <si>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</si>
  <si>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</si>
  <si>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</si>
  <si>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</si>
  <si>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</si>
  <si>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</si>
  <si>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</si>
  <si>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</si>
  <si>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</si>
  <si>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</si>
  <si>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</si>
  <si>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</si>
  <si>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</si>
  <si>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</si>
  <si>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</si>
  <si>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</si>
  <si>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</si>
  <si>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</si>
  <si>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</si>
  <si>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</si>
  <si>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</si>
  <si>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</si>
  <si>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</si>
  <si>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</si>
  <si>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</si>
  <si>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</si>
  <si>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</si>
  <si>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</si>
  <si>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</si>
  <si>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</si>
  <si>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</si>
  <si>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</si>
  <si>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</si>
  <si>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</si>
  <si>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</si>
  <si>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</si>
  <si>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</si>
  <si>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</si>
  <si>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</si>
  <si>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</si>
  <si>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</si>
  <si>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</si>
  <si>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</si>
  <si>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</si>
  <si>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</si>
  <si>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</si>
  <si>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</si>
  <si>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</si>
  <si>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</si>
  <si>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</si>
  <si>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</si>
  <si>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</si>
  <si>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</si>
  <si>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</si>
  <si>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</si>
  <si>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</si>
  <si>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</si>
  <si>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</si>
  <si>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</si>
  <si>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</si>
  <si>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</si>
  <si>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</si>
  <si>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</si>
  <si>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</si>
  <si>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</si>
  <si>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</si>
  <si>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</si>
  <si>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</si>
  <si>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</si>
  <si>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</si>
  <si>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</si>
  <si>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</si>
  <si>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</si>
  <si>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</si>
  <si>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</si>
  <si>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</si>
  <si>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</si>
  <si>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</si>
  <si>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</si>
  <si>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</si>
  <si>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</si>
  <si>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</si>
  <si>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</si>
  <si>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</si>
  <si>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</si>
  <si>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</si>
  <si>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</si>
  <si>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</si>
  <si>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</si>
  <si>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</si>
  <si>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</si>
  <si>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</si>
  <si>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</si>
  <si>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</si>
  <si>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</si>
  <si>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</si>
  <si>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</si>
  <si>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</si>
  <si>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</si>
  <si>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</si>
  <si>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</si>
  <si>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</si>
  <si>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</si>
  <si>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</si>
  <si>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</si>
  <si>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</si>
  <si>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</si>
  <si>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</si>
  <si>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</si>
  <si>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</si>
  <si>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</si>
  <si>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</si>
  <si>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</si>
  <si>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</si>
  <si>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</si>
  <si>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</si>
  <si>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</si>
  <si>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</si>
  <si>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</si>
  <si>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</si>
  <si>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</si>
  <si>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</si>
  <si>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</si>
  <si>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</si>
  <si>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</si>
  <si>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</si>
  <si>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</si>
  <si>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</si>
  <si>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</si>
  <si>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</si>
  <si>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</si>
  <si>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</si>
  <si>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</si>
  <si>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</si>
  <si>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</si>
  <si>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</si>
  <si>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</si>
  <si>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</si>
  <si>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</si>
  <si>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</si>
  <si>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</si>
  <si>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</si>
  <si>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</si>
  <si>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</si>
  <si>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</si>
  <si>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</si>
  <si>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</si>
  <si>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</si>
  <si>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</si>
  <si>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</si>
  <si>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</si>
  <si>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</si>
  <si>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</si>
  <si>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</si>
  <si>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</si>
  <si>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</si>
  <si>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</si>
  <si>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</si>
  <si>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</si>
  <si>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</si>
  <si>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</si>
  <si>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</si>
  <si>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</si>
  <si>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</si>
  <si>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</si>
  <si>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</si>
  <si>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</si>
  <si>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</si>
  <si>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</si>
  <si>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</si>
  <si>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</si>
  <si>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</si>
  <si>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</si>
  <si>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</si>
  <si>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</si>
  <si>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</si>
  <si>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</si>
  <si>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</si>
  <si>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</si>
  <si>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</si>
  <si>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</si>
  <si>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</si>
  <si>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</si>
  <si>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</si>
  <si>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</si>
  <si>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</si>
  <si>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</si>
  <si>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</si>
  <si>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</si>
  <si>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</si>
  <si>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</si>
  <si>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</si>
  <si>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</si>
  <si>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</si>
  <si>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</si>
  <si>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</si>
  <si>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</si>
  <si>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</si>
  <si>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</si>
  <si>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</si>
  <si>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</si>
  <si>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</si>
  <si>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</si>
  <si>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</si>
  <si>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</si>
  <si>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</si>
  <si>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</si>
  <si>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</si>
  <si>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</si>
  <si>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</si>
  <si>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</si>
  <si>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</si>
  <si>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</si>
  <si>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</si>
  <si>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</si>
  <si>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</si>
  <si>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</si>
  <si>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</si>
  <si>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</si>
  <si>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</si>
  <si>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</si>
  <si>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</si>
  <si>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</si>
  <si>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</si>
  <si>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</si>
  <si>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</si>
  <si>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</si>
  <si>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</si>
  <si>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</si>
  <si>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</si>
  <si>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</si>
  <si>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</si>
  <si>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</si>
  <si>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</si>
  <si>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</si>
  <si>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</si>
  <si>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</si>
  <si>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</si>
  <si>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</si>
  <si>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</si>
  <si>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</si>
  <si>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</si>
  <si>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</si>
  <si>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</si>
  <si>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</si>
  <si>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</si>
  <si>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</si>
  <si>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</si>
  <si>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</si>
  <si>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</si>
  <si>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</si>
  <si>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</si>
  <si>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</si>
  <si>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</si>
  <si>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</si>
  <si>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</si>
  <si>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</si>
  <si>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</si>
  <si>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</si>
  <si>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</si>
  <si>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</si>
  <si>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</si>
  <si>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</si>
  <si>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</si>
  <si>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</si>
  <si>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</si>
  <si>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</si>
  <si>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</si>
  <si>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</si>
  <si>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</si>
  <si>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</si>
  <si>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</si>
  <si>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</si>
  <si>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</si>
  <si>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</si>
  <si>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</si>
  <si>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</si>
  <si>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</si>
  <si>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</si>
  <si>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</si>
  <si>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</si>
  <si>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</si>
  <si>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</si>
  <si>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</si>
  <si>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</si>
  <si>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</si>
  <si>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</si>
  <si>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</si>
  <si>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</si>
  <si>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</si>
  <si>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</si>
  <si>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</si>
  <si>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</si>
  <si>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</si>
  <si>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</si>
  <si>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</si>
  <si>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</si>
  <si>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</si>
  <si>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</si>
  <si>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</si>
  <si>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</si>
  <si>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</si>
  <si>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</si>
  <si>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</si>
  <si>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</si>
  <si>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</si>
  <si>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</si>
  <si>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</si>
  <si>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</si>
  <si>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</si>
  <si>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</si>
  <si>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</si>
  <si>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</si>
  <si>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</si>
  <si>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</si>
  <si>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</si>
  <si>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</si>
  <si>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</si>
  <si>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</si>
  <si>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</si>
  <si>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</si>
  <si>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</si>
  <si>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</si>
  <si>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</si>
  <si>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</si>
  <si>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</si>
  <si>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</si>
  <si>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</si>
  <si>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</si>
  <si>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</si>
  <si>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</si>
  <si>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</si>
  <si>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</si>
  <si>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</si>
  <si>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</si>
  <si>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</si>
  <si>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</si>
  <si>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</si>
  <si>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</si>
  <si>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</si>
  <si>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</si>
  <si>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</si>
  <si>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</si>
  <si>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</si>
  <si>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</si>
  <si>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</si>
  <si>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</si>
  <si>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</si>
  <si>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</si>
  <si>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</si>
  <si>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</si>
  <si>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</si>
  <si>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</si>
  <si>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</si>
  <si>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</si>
  <si>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</si>
  <si>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</si>
  <si>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</si>
  <si>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</si>
  <si>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</si>
  <si>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</si>
  <si>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</si>
  <si>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</si>
  <si>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</si>
  <si>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</si>
  <si>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</si>
  <si>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</si>
  <si>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</si>
  <si>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</si>
  <si>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</si>
  <si>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</si>
  <si>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</si>
  <si>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</si>
  <si>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</si>
  <si>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</si>
  <si>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</si>
  <si>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</si>
  <si>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</si>
  <si>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</si>
  <si>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</si>
  <si>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</si>
  <si>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</si>
  <si>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</si>
  <si>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</si>
  <si>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</si>
  <si>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</si>
  <si>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</si>
  <si>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</si>
  <si>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</si>
  <si>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</si>
  <si>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</si>
  <si>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</si>
  <si>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</si>
  <si>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</si>
  <si>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</si>
  <si>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</si>
  <si>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</si>
  <si>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</si>
  <si>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</si>
  <si>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</si>
  <si>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</si>
  <si>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</si>
  <si>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</si>
  <si>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</si>
  <si>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</si>
  <si>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</si>
  <si>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</si>
  <si>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</si>
  <si>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</si>
  <si>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</si>
  <si>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</si>
  <si>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</si>
  <si>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</si>
  <si>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</si>
  <si>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</si>
  <si>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</si>
  <si>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</si>
  <si>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</si>
  <si>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</si>
  <si>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</si>
  <si>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</si>
  <si>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</si>
  <si>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</si>
  <si>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</si>
  <si>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</si>
  <si>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</si>
  <si>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</si>
  <si>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</si>
  <si>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</si>
  <si>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</si>
  <si>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</si>
  <si>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</si>
  <si>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</si>
  <si>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</si>
  <si>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</si>
  <si>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</si>
  <si>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</si>
  <si>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</si>
  <si>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</si>
  <si>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</si>
  <si>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</si>
  <si>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</si>
  <si>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</si>
  <si>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</si>
  <si>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</si>
  <si>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</si>
  <si>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</si>
  <si>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</si>
  <si>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</si>
  <si>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</si>
  <si>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</si>
  <si>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</si>
  <si>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</si>
  <si>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</si>
  <si>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</si>
  <si>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</si>
  <si>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</si>
  <si>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</si>
  <si>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</si>
  <si>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</si>
  <si>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</si>
  <si>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</si>
  <si>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</si>
  <si>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</si>
  <si>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</si>
  <si>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</si>
  <si>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</si>
  <si>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</si>
  <si>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</si>
  <si>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</si>
  <si>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</si>
  <si>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</si>
  <si>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</si>
  <si>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</si>
  <si>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</si>
  <si>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</si>
  <si>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</si>
  <si>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</si>
  <si>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</si>
  <si>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</si>
  <si>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</si>
  <si>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</si>
  <si>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</si>
  <si>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</si>
  <si>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</si>
  <si>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</si>
  <si>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</si>
  <si>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</si>
  <si>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</si>
  <si>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</si>
  <si>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</si>
  <si>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</si>
  <si>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</si>
  <si>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</si>
  <si>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</si>
  <si>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</si>
  <si>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</si>
  <si>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</si>
  <si>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</si>
  <si>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</si>
  <si>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</si>
  <si>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</si>
  <si>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</si>
  <si>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</si>
  <si>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</si>
  <si>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</si>
  <si>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</si>
  <si>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</si>
  <si>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</si>
  <si>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</si>
  <si>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</si>
  <si>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</si>
  <si>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</si>
  <si>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</si>
  <si>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</si>
  <si>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</si>
  <si>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</si>
  <si>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</si>
  <si>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</si>
  <si>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</si>
  <si>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</si>
  <si>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</si>
  <si>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</si>
  <si>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</si>
  <si>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</si>
  <si>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</si>
  <si>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</si>
  <si>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</si>
  <si>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</si>
  <si>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</si>
  <si>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</si>
  <si>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</si>
  <si>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</si>
  <si>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</si>
  <si>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</si>
  <si>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</si>
  <si>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</si>
  <si>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</si>
  <si>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</si>
  <si>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</si>
  <si>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</si>
  <si>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</si>
  <si>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</si>
  <si>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</si>
  <si>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</si>
  <si>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</si>
  <si>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</si>
  <si>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</si>
  <si>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</si>
  <si>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</si>
  <si>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</si>
  <si>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</si>
  <si>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</si>
  <si>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</si>
  <si>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</si>
  <si>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</si>
  <si>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</si>
  <si>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</si>
  <si>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</si>
  <si>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</si>
  <si>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</si>
  <si>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</si>
  <si>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</si>
  <si>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</si>
  <si>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</si>
  <si>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</si>
  <si>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</si>
  <si>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</si>
  <si>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</si>
  <si>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</si>
  <si>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</si>
  <si>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</si>
  <si>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</si>
  <si>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</si>
  <si>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</si>
  <si>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</si>
  <si>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</si>
  <si>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</si>
  <si>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</si>
  <si>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</si>
  <si>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</si>
  <si>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</si>
  <si>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</si>
  <si>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</si>
  <si>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</si>
  <si>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</si>
  <si>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</si>
  <si>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</si>
  <si>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</si>
  <si>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</si>
  <si>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</si>
  <si>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</si>
  <si>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</si>
  <si>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</si>
  <si>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</si>
  <si>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</si>
  <si>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</si>
  <si>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</si>
  <si>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</si>
  <si>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</si>
  <si>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</si>
  <si>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</si>
  <si>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</si>
  <si>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</si>
  <si>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</si>
  <si>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</si>
  <si>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</si>
  <si>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</si>
  <si>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</si>
  <si>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</si>
  <si>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</si>
  <si>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</si>
  <si>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</si>
  <si>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</si>
  <si>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</si>
  <si>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</si>
  <si>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</si>
  <si>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</si>
  <si>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</si>
  <si>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</si>
  <si>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</si>
  <si>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</si>
  <si>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</si>
  <si>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</si>
  <si>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</si>
  <si>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</si>
  <si>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</si>
  <si>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</si>
  <si>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</si>
  <si>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</si>
  <si>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</si>
  <si>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</si>
  <si>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</si>
  <si>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</si>
  <si>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</si>
  <si>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</si>
  <si>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</si>
  <si>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</si>
  <si>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</si>
  <si>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</si>
  <si>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</si>
  <si>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</si>
  <si>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</si>
  <si>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</si>
  <si>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</si>
  <si>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</si>
  <si>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</si>
  <si>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</si>
  <si>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</si>
  <si>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</si>
  <si>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</si>
  <si>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</si>
  <si>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</si>
  <si>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</si>
  <si>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</si>
  <si>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</si>
  <si>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</si>
  <si>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</si>
  <si>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</si>
  <si>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</si>
  <si>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</si>
  <si>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</si>
  <si>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</si>
  <si>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</si>
  <si>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</si>
  <si>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</si>
  <si>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</si>
  <si>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</si>
  <si>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</si>
  <si>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</si>
  <si>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</si>
  <si>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</si>
  <si>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</si>
  <si>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</si>
  <si>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</si>
  <si>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</si>
  <si>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</si>
  <si>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</si>
  <si>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</si>
  <si>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</si>
  <si>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</si>
  <si>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</si>
  <si>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</si>
  <si>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</si>
  <si>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</si>
  <si>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</si>
  <si>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</si>
  <si>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</si>
  <si>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</si>
  <si>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</si>
  <si>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</si>
  <si>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</si>
  <si>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</si>
  <si>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</si>
  <si>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</si>
  <si>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</si>
  <si>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</si>
  <si>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</si>
  <si>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</si>
  <si>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</si>
  <si>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</si>
  <si>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</si>
  <si>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</si>
  <si>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</si>
  <si>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</si>
  <si>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</si>
  <si>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</si>
  <si>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</si>
  <si>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</si>
  <si>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</si>
  <si>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</si>
  <si>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</si>
  <si>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</si>
  <si>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</si>
  <si>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</si>
  <si>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</si>
  <si>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</si>
  <si>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</si>
  <si>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</si>
  <si>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</si>
  <si>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</si>
  <si>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</si>
  <si>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</si>
  <si>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</si>
  <si>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</si>
  <si>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</si>
  <si>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</si>
  <si>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</si>
  <si>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</si>
  <si>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</si>
  <si>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</si>
  <si>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</si>
  <si>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</si>
  <si>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</si>
  <si>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</si>
  <si>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</si>
  <si>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</si>
  <si>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</si>
  <si>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</si>
  <si>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</si>
  <si>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</si>
  <si>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</si>
  <si>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</si>
  <si>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</si>
  <si>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</si>
  <si>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</si>
  <si>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</si>
  <si>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</si>
  <si>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</si>
  <si>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</si>
  <si>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</si>
  <si>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</si>
  <si>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</si>
  <si>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</si>
  <si>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</si>
  <si>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</si>
  <si>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</si>
  <si>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</si>
  <si>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</si>
  <si>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</si>
  <si>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</si>
  <si>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</si>
  <si>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</si>
  <si>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</si>
  <si>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</si>
  <si>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</si>
  <si>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</si>
  <si>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</si>
  <si>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</si>
  <si>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</si>
  <si>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</si>
  <si>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</si>
  <si>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</si>
  <si>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</si>
  <si>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</si>
  <si>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</si>
  <si>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</si>
  <si>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</si>
  <si>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</si>
  <si>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</si>
  <si>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</si>
  <si>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</si>
  <si>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</si>
  <si>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</si>
  <si>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</si>
  <si>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</si>
  <si>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</si>
  <si>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</si>
  <si>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</si>
  <si>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</si>
  <si>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</si>
  <si>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</si>
  <si>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</si>
  <si>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</si>
  <si>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</si>
  <si>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</si>
  <si>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</si>
  <si>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</si>
  <si>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</si>
  <si>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</si>
  <si>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</si>
  <si>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</si>
  <si>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</si>
  <si>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</si>
  <si>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</si>
  <si>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</si>
  <si>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</si>
  <si>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</si>
  <si>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</si>
  <si>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</si>
  <si>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</si>
  <si>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</si>
  <si>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</si>
  <si>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</si>
  <si>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</si>
  <si>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</si>
  <si>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</si>
  <si>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</si>
  <si>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</si>
  <si>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</si>
  <si>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</si>
  <si>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</si>
  <si>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</si>
  <si>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</si>
  <si>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</si>
  <si>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</si>
  <si>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</si>
  <si>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</si>
  <si>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</si>
  <si>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</si>
  <si>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</si>
  <si>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</si>
  <si>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</si>
  <si>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</si>
  <si>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</si>
  <si>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</si>
  <si>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</si>
  <si>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</si>
  <si>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</si>
  <si>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</si>
  <si>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</si>
  <si>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</si>
  <si>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</si>
  <si>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</si>
  <si>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</si>
  <si>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</si>
  <si>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</si>
  <si>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</si>
  <si>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</si>
  <si>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</si>
  <si>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</si>
  <si>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</si>
  <si>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</si>
  <si>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</si>
  <si>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</si>
  <si>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</si>
  <si>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</si>
  <si>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</si>
  <si>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</si>
  <si>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</si>
  <si>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</si>
  <si>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</si>
  <si>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</si>
  <si>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</si>
  <si>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</si>
  <si>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</si>
  <si>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</si>
  <si>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</si>
  <si>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</si>
  <si>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</si>
  <si>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</si>
  <si>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</si>
  <si>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</si>
  <si>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</si>
  <si>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</si>
  <si>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</si>
  <si>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</si>
  <si>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</si>
  <si>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</si>
  <si>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</si>
  <si>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</si>
  <si>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</si>
  <si>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</si>
  <si>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</si>
  <si>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</si>
  <si>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</si>
  <si>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</si>
  <si>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</si>
  <si>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</si>
  <si>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</si>
  <si>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</si>
  <si>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</si>
  <si>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</si>
  <si>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</si>
  <si>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</si>
  <si>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</si>
  <si>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</si>
  <si>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</si>
  <si>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</si>
  <si>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</si>
  <si>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</si>
  <si>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</si>
  <si>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</si>
  <si>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</si>
  <si>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</si>
  <si>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</si>
  <si>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</si>
  <si>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</si>
  <si>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</si>
  <si>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</si>
  <si>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</si>
  <si>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</si>
  <si>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</si>
  <si>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</si>
  <si>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</si>
  <si>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</si>
  <si>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</si>
  <si>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</si>
  <si>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</si>
  <si>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</si>
  <si>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</si>
  <si>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</si>
  <si>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</si>
  <si>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</si>
  <si>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</si>
  <si>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</si>
  <si>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</si>
  <si>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</si>
  <si>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</si>
  <si>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</si>
  <si>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</si>
  <si>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</si>
  <si>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</si>
  <si>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</si>
  <si>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</si>
  <si>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</si>
  <si>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</si>
  <si>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</si>
  <si>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</si>
  <si>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</si>
  <si>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</si>
  <si>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</si>
  <si>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</si>
  <si>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</si>
  <si>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</si>
  <si>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</si>
  <si>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</si>
  <si>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</si>
  <si>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</si>
  <si>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</si>
  <si>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</si>
  <si>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</si>
  <si>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</si>
  <si>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</si>
  <si>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</si>
  <si>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</si>
  <si>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</si>
  <si>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</si>
  <si>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</si>
  <si>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</si>
  <si>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</si>
  <si>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</si>
  <si>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</si>
  <si>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</si>
  <si>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</si>
  <si>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</si>
  <si>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</si>
  <si>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</si>
  <si>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</si>
  <si>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</si>
  <si>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</si>
  <si>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</si>
  <si>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</si>
  <si>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</si>
  <si>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</si>
  <si>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</si>
  <si>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</si>
  <si>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</si>
  <si>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</si>
  <si>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</si>
  <si>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</si>
  <si>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</si>
  <si>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</si>
  <si>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</si>
  <si>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</si>
  <si>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</si>
  <si>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</si>
  <si>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</si>
  <si>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</si>
  <si>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</si>
  <si>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</si>
  <si>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</si>
  <si>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</si>
  <si>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</si>
  <si>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</si>
  <si>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</si>
  <si>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</si>
  <si>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</si>
  <si>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</si>
  <si>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</si>
  <si>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</si>
  <si>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</si>
  <si>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</si>
  <si>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</si>
  <si>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</si>
  <si>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</si>
  <si>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</si>
  <si>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</si>
  <si>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</si>
  <si>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</si>
  <si>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</si>
  <si>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</si>
  <si>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</si>
  <si>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</si>
  <si>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</si>
  <si>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</si>
  <si>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</si>
  <si>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</si>
  <si>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</si>
  <si>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</si>
  <si>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</si>
  <si>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</si>
  <si>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</si>
  <si>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</si>
  <si>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</si>
  <si>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</si>
  <si>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</si>
  <si>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</si>
  <si>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</si>
  <si>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</si>
  <si>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</si>
  <si>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</si>
  <si>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</si>
  <si>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</si>
  <si>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</si>
  <si>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</si>
  <si>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</si>
  <si>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</si>
  <si>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</si>
  <si>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</si>
  <si>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</si>
  <si>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</si>
  <si>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</si>
  <si>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</si>
  <si>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</si>
  <si>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</si>
  <si>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</si>
  <si>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</si>
  <si>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</si>
  <si>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</si>
  <si>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</si>
  <si>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</si>
  <si>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</si>
  <si>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</si>
  <si>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</si>
  <si>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</si>
  <si>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</si>
  <si>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</si>
  <si>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</si>
  <si>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</si>
  <si>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</si>
  <si>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</si>
  <si>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</si>
  <si>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</si>
  <si>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</si>
  <si>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</si>
  <si>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</si>
  <si>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</si>
  <si>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</si>
  <si>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</si>
  <si>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</si>
  <si>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</si>
  <si>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</si>
  <si>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</si>
  <si>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</si>
  <si>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</si>
  <si>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</si>
  <si>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</si>
  <si>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</si>
  <si>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</si>
  <si>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</si>
  <si>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</si>
  <si>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</si>
  <si>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</si>
  <si>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</si>
  <si>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</si>
  <si>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</si>
  <si>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</si>
  <si>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</si>
  <si>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</si>
  <si>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</si>
  <si>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</si>
  <si>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</si>
  <si>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</si>
  <si>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</si>
  <si>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</si>
  <si>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</si>
  <si>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</si>
  <si>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</si>
  <si>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</si>
  <si>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</si>
  <si>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</si>
  <si>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</si>
  <si>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</si>
  <si>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</si>
  <si>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</si>
  <si>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</si>
  <si>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</si>
  <si>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</si>
  <si>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</si>
  <si>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</si>
  <si>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</si>
  <si>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</si>
  <si>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</si>
  <si>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</si>
  <si>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</si>
  <si>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</si>
  <si>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</si>
  <si>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</si>
  <si>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</si>
  <si>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</si>
  <si>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</si>
  <si>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</si>
  <si>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</si>
  <si>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</si>
  <si>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</si>
  <si>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</si>
  <si>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</si>
  <si>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</si>
  <si>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</si>
  <si>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</si>
  <si>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</si>
  <si>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</si>
  <si>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</si>
  <si>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</si>
  <si>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</si>
  <si>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</si>
  <si>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</si>
  <si>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</si>
  <si>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</si>
  <si>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</si>
  <si>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</si>
  <si>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</si>
  <si>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</si>
  <si>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</si>
  <si>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</si>
  <si>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</si>
  <si>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</si>
  <si>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</si>
  <si>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</si>
  <si>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</si>
  <si>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</si>
  <si>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</si>
  <si>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</si>
  <si>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</si>
  <si>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</si>
  <si>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</si>
  <si>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</si>
  <si>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</si>
  <si>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</si>
  <si>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</si>
  <si>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</si>
  <si>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</si>
  <si>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</si>
  <si>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</si>
  <si>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</si>
  <si>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</si>
  <si>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</si>
  <si>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</si>
  <si>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</si>
  <si>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</si>
  <si>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</si>
  <si>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</si>
  <si>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</si>
  <si>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</si>
  <si>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</si>
  <si>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</si>
  <si>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</si>
  <si>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</si>
  <si>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</si>
  <si>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</si>
  <si>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</si>
  <si>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</si>
  <si>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</si>
  <si>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</si>
  <si>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</si>
  <si>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</si>
  <si>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</si>
  <si>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</si>
  <si>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</si>
  <si>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</si>
  <si>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</si>
  <si>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</si>
  <si>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</si>
  <si>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</si>
  <si>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</si>
  <si>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</si>
  <si>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</si>
  <si>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</si>
  <si>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</si>
  <si>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</si>
  <si>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</si>
  <si>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</si>
  <si>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</si>
  <si>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</si>
  <si>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</si>
  <si>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</si>
  <si>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</si>
  <si>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</si>
  <si>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</si>
  <si>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</si>
  <si>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</si>
  <si>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</si>
  <si>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</si>
  <si>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</si>
  <si>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</si>
  <si>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</si>
  <si>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</si>
  <si>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</si>
  <si>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</si>
  <si>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</si>
  <si>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</si>
  <si>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</si>
  <si>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</si>
  <si>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</si>
  <si>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</si>
  <si>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</si>
  <si>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</si>
  <si>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</si>
  <si>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</si>
  <si>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</si>
  <si>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</si>
  <si>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</si>
  <si>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</si>
  <si>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</si>
  <si>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</si>
  <si>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</si>
  <si>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</si>
  <si>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</si>
  <si>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</si>
  <si>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</si>
  <si>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</si>
  <si>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</si>
  <si>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</si>
  <si>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</si>
  <si>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</si>
  <si>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</si>
  <si>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</si>
  <si>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</si>
  <si>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</si>
  <si>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</si>
  <si>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</si>
  <si>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</si>
  <si>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</si>
  <si>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</si>
  <si>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</si>
  <si>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</si>
  <si>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</si>
  <si>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</si>
  <si>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</si>
  <si>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</si>
  <si>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</si>
  <si>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</si>
  <si>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</si>
  <si>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</si>
  <si>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</si>
  <si>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</si>
  <si>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</si>
  <si>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</si>
  <si>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</si>
  <si>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</si>
  <si>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</si>
  <si>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</si>
  <si>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</si>
  <si>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</si>
  <si>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</si>
  <si>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</si>
  <si>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</si>
  <si>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</si>
  <si>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</si>
  <si>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</si>
  <si>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</si>
  <si>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</si>
  <si>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</si>
  <si>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</si>
  <si>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</si>
  <si>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</si>
  <si>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</si>
  <si>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</si>
  <si>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</si>
  <si>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</si>
  <si>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</si>
  <si>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</si>
  <si>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</si>
  <si>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</si>
  <si>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</si>
  <si>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</si>
  <si>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</si>
  <si>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</si>
  <si>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</si>
  <si>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</si>
  <si>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</si>
  <si>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</si>
  <si>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</si>
  <si>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</si>
  <si>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</si>
  <si>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</si>
  <si>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</si>
  <si>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</si>
  <si>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</si>
  <si>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</si>
  <si>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</si>
  <si>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</si>
  <si>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</si>
  <si>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</si>
  <si>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</si>
  <si>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</si>
  <si>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</si>
  <si>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</si>
  <si>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</si>
  <si>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</si>
  <si>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</si>
  <si>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</si>
  <si>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</si>
  <si>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</si>
  <si>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</si>
  <si>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</si>
  <si>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</si>
  <si>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</si>
  <si>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</si>
  <si>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</si>
  <si>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</si>
  <si>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</si>
  <si>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</si>
  <si>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</si>
  <si>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</si>
  <si>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</si>
  <si>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</si>
  <si>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</si>
  <si>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</si>
  <si>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</si>
  <si>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</si>
  <si>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</si>
  <si>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</si>
  <si>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</si>
  <si>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</si>
  <si>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</si>
  <si>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</si>
  <si>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</si>
  <si>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</si>
  <si>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</si>
  <si>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</si>
  <si>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</si>
  <si>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</si>
  <si>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</si>
  <si>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</si>
  <si>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</si>
  <si>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</si>
  <si>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</si>
  <si>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</si>
  <si>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</si>
  <si>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</si>
  <si>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</si>
  <si>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</si>
  <si>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</si>
  <si>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</si>
  <si>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</si>
  <si>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</si>
  <si>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</si>
  <si>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</si>
  <si>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</si>
  <si>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</si>
  <si>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</si>
  <si>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</si>
  <si>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</si>
  <si>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</si>
  <si>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</si>
  <si>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</si>
  <si>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</si>
  <si>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</si>
  <si>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</si>
  <si>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</si>
  <si>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</si>
  <si>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</si>
  <si>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</si>
  <si>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</si>
  <si>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</si>
  <si>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</si>
  <si>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</si>
  <si>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</si>
  <si>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</si>
  <si>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</si>
  <si>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</si>
  <si>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</si>
  <si>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</si>
  <si>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</si>
  <si>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</si>
  <si>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</si>
  <si>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</si>
  <si>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</si>
  <si>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</si>
  <si>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</si>
  <si>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</si>
  <si>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</si>
  <si>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</si>
  <si>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</si>
  <si>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</si>
  <si>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</si>
  <si>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</si>
  <si>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</si>
  <si>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</si>
  <si>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</si>
  <si>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</si>
  <si>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</si>
  <si>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</si>
  <si>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</si>
  <si>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</si>
  <si>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</si>
  <si>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</si>
  <si>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</si>
  <si>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</si>
  <si>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</si>
  <si>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</si>
  <si>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</si>
  <si>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</si>
  <si>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</si>
  <si>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</si>
  <si>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</si>
  <si>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</si>
  <si>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</si>
  <si>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</si>
  <si>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</si>
  <si>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</si>
  <si>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</si>
  <si>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</si>
  <si>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</si>
  <si>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</si>
  <si>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</si>
  <si>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</si>
  <si>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</si>
  <si>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</si>
  <si>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</si>
  <si>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</si>
  <si>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</si>
  <si>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</si>
  <si>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</si>
  <si>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</si>
  <si>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</si>
  <si>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</si>
  <si>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</si>
  <si>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</si>
  <si>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</si>
  <si>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</si>
  <si>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</si>
  <si>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</si>
  <si>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</si>
  <si>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</si>
  <si>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</si>
  <si>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</si>
  <si>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</si>
  <si>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</si>
  <si>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</si>
  <si>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</si>
  <si>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</si>
  <si>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</si>
  <si>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</si>
  <si>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</si>
  <si>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</si>
  <si>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</si>
  <si>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</si>
  <si>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</si>
  <si>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</si>
  <si>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</si>
  <si>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</si>
  <si>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</si>
  <si>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</si>
  <si>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</si>
  <si>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</si>
  <si>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</si>
  <si>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</si>
  <si>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</si>
  <si>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</si>
  <si>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</si>
  <si>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</si>
  <si>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</si>
  <si>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</si>
  <si>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</si>
  <si>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</si>
  <si>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</si>
  <si>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</si>
  <si>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</si>
  <si>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</si>
  <si>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</si>
  <si>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</si>
  <si>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</si>
  <si>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</si>
  <si>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</si>
  <si>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</si>
  <si>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</si>
  <si>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</si>
  <si>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</si>
  <si>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</si>
  <si>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</si>
  <si>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</si>
  <si>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</si>
  <si>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</si>
  <si>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</si>
  <si>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</si>
  <si>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</si>
  <si>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</si>
  <si>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</si>
  <si>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</si>
  <si>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</si>
  <si>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</si>
  <si>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</si>
  <si>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</si>
  <si>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</si>
  <si>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</si>
  <si>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</si>
  <si>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</si>
  <si>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</si>
  <si>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</si>
  <si>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</si>
  <si>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</si>
  <si>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</si>
  <si>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</si>
  <si>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</si>
  <si>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</si>
  <si>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</si>
  <si>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</si>
  <si>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</si>
  <si>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</si>
  <si>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</si>
  <si>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</si>
  <si>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</si>
  <si>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</si>
  <si>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</si>
  <si>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</si>
  <si>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</si>
  <si>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</si>
  <si>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</si>
  <si>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</si>
  <si>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</si>
  <si>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</si>
  <si>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</si>
  <si>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</si>
  <si>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</si>
  <si>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</si>
  <si>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</si>
  <si>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</si>
  <si>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</si>
  <si>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</si>
  <si>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</si>
  <si>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</si>
  <si>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</si>
  <si>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</si>
  <si>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</si>
  <si>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</si>
  <si>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</si>
  <si>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</si>
  <si>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</si>
  <si>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</si>
  <si>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</si>
  <si>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</si>
  <si>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</si>
  <si>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</si>
  <si>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</si>
  <si>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</si>
  <si>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</si>
  <si>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</si>
  <si>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</si>
  <si>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</si>
  <si>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</si>
  <si>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</si>
  <si>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</si>
  <si>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</si>
  <si>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</si>
  <si>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</si>
  <si>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</si>
  <si>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</si>
  <si>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</si>
  <si>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</si>
  <si>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</si>
  <si>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</si>
  <si>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</si>
  <si>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</si>
  <si>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</si>
  <si>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</si>
  <si>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</si>
  <si>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</si>
  <si>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</si>
  <si>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</si>
  <si>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</si>
  <si>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</si>
  <si>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</si>
  <si>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</si>
  <si>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</si>
  <si>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</si>
  <si>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</si>
  <si>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</si>
  <si>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</si>
  <si>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</si>
  <si>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</si>
  <si>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</si>
  <si>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</si>
  <si>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</si>
  <si>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</si>
  <si>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</si>
  <si>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</si>
  <si>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</si>
  <si>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</si>
  <si>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</si>
  <si>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</si>
  <si>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</si>
  <si>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</si>
  <si>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</si>
  <si>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</si>
  <si>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</si>
  <si>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</si>
  <si>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</si>
  <si>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</si>
  <si>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</si>
  <si>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</si>
  <si>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</si>
  <si>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</si>
  <si>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</si>
  <si>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</si>
  <si>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</si>
  <si>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</si>
  <si>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</si>
  <si>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</si>
  <si>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</si>
  <si>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</si>
  <si>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</si>
  <si>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</si>
  <si>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</si>
  <si>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</si>
  <si>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</si>
  <si>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</si>
  <si>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</si>
  <si>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</si>
  <si>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</si>
  <si>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</si>
  <si>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</si>
  <si>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</si>
  <si>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</si>
  <si>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</si>
  <si>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</si>
  <si>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</si>
  <si>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</si>
  <si>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</si>
  <si>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</si>
  <si>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</si>
  <si>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</si>
  <si>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</si>
  <si>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</si>
  <si>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</si>
  <si>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</si>
  <si>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</si>
  <si>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</si>
  <si>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</si>
  <si>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</si>
  <si>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</si>
  <si>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</si>
  <si>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</si>
  <si>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</si>
  <si>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</si>
  <si>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</si>
  <si>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</si>
  <si>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</si>
  <si>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</si>
  <si>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</si>
  <si>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</si>
  <si>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</si>
  <si>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</si>
  <si>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</si>
  <si>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</si>
  <si>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</si>
  <si>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</si>
  <si>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</si>
  <si>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</si>
  <si>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</si>
  <si>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</si>
  <si>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</si>
  <si>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</si>
  <si>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</si>
  <si>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</si>
  <si>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</si>
  <si>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</si>
  <si>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</si>
  <si>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</si>
  <si>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</si>
  <si>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</si>
  <si>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</si>
  <si>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</si>
  <si>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</si>
  <si>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</si>
  <si>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</si>
  <si>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</si>
  <si>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</si>
  <si>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</si>
  <si>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</si>
  <si>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</si>
  <si>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</si>
  <si>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</si>
  <si>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</si>
  <si>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</si>
  <si>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</si>
  <si>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</si>
  <si>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</si>
  <si>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</si>
  <si>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</si>
  <si>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</si>
  <si>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</si>
  <si>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</si>
  <si>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</si>
  <si>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</si>
  <si>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</si>
  <si>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</si>
  <si>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</si>
  <si>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</si>
  <si>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</si>
  <si>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</si>
  <si>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</si>
  <si>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</si>
  <si>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</si>
  <si>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</si>
  <si>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</si>
  <si>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</si>
  <si>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</si>
  <si>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</si>
  <si>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</si>
  <si>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</si>
  <si>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</si>
  <si>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</si>
  <si>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</si>
  <si>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</si>
  <si>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</si>
  <si>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</si>
  <si>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</si>
  <si>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</si>
  <si>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</si>
  <si>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</si>
  <si>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</si>
  <si>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</si>
  <si>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</si>
  <si>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</si>
  <si>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</si>
  <si>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</si>
  <si>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</si>
  <si>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</si>
  <si>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</si>
  <si>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</si>
  <si>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</si>
  <si>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</si>
  <si>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</si>
  <si>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</si>
  <si>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</si>
  <si>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</si>
  <si>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</si>
  <si>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</si>
  <si>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</si>
  <si>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</si>
  <si>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</si>
  <si>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</si>
  <si>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</si>
  <si>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</si>
  <si>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</si>
  <si>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</si>
  <si>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</si>
  <si>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</si>
  <si>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</si>
  <si>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</si>
  <si>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</si>
  <si>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</si>
  <si>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</si>
  <si>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</si>
  <si>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</si>
  <si>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</si>
  <si>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</si>
  <si>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</si>
  <si>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</si>
  <si>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</si>
  <si>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</si>
  <si>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</si>
  <si>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</si>
  <si>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</si>
  <si>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</si>
  <si>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</si>
  <si>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</si>
  <si>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</si>
  <si>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</si>
  <si>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</si>
  <si>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</si>
  <si>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</si>
  <si>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</si>
  <si>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</si>
  <si>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</si>
  <si>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</si>
  <si>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</si>
  <si>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</si>
  <si>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</si>
  <si>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</si>
  <si>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</si>
  <si>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</si>
  <si>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</si>
  <si>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</si>
  <si>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</si>
  <si>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</si>
  <si>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</si>
  <si>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</si>
  <si>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</si>
  <si>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</si>
  <si>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</si>
  <si>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</si>
  <si>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</si>
  <si>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</si>
  <si>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</si>
  <si>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</si>
  <si>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</si>
  <si>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</si>
  <si>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</si>
  <si>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</si>
  <si>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</si>
  <si>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</si>
  <si>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</si>
  <si>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</si>
  <si>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</si>
  <si>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</si>
  <si>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</si>
  <si>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</si>
  <si>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</si>
  <si>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</si>
  <si>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</si>
  <si>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</si>
  <si>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</si>
  <si>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</si>
  <si>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</si>
  <si>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</si>
  <si>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</si>
  <si>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</si>
  <si>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</si>
  <si>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</si>
  <si>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</si>
  <si>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</si>
  <si>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</si>
  <si>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</si>
  <si>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</si>
  <si>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</si>
  <si>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</si>
  <si>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</si>
  <si>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</si>
  <si>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</si>
  <si>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</si>
  <si>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</si>
  <si>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</si>
  <si>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</si>
  <si>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</si>
  <si>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</si>
  <si>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</si>
  <si>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</si>
  <si>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</si>
  <si>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</si>
  <si>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</si>
  <si>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</si>
  <si>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</si>
  <si>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</si>
  <si>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</si>
  <si>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</si>
  <si>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</si>
  <si>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</si>
  <si>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</si>
  <si>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</si>
  <si>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</si>
  <si>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</si>
  <si>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</si>
  <si>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</si>
  <si>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</si>
  <si>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</si>
  <si>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</si>
  <si>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</si>
  <si>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</si>
  <si>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</si>
  <si>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</si>
  <si>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</si>
  <si>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</si>
  <si>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</si>
  <si>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</si>
  <si>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</si>
  <si>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</si>
  <si>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</si>
  <si>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</si>
  <si>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</si>
  <si>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</si>
  <si>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</si>
  <si>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</si>
  <si>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</si>
  <si>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</si>
  <si>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</si>
  <si>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</si>
  <si>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</si>
  <si>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</si>
  <si>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</si>
  <si>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</si>
  <si>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</si>
  <si>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</si>
  <si>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</si>
  <si>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</si>
  <si>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</si>
  <si>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</si>
  <si>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</si>
  <si>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</si>
  <si>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</si>
  <si>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</si>
  <si>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</si>
  <si>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</si>
  <si>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</si>
  <si>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</si>
  <si>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</si>
  <si>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</si>
  <si>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</si>
  <si>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</si>
  <si>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</si>
  <si>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</si>
  <si>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</si>
  <si>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</si>
  <si>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</si>
  <si>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</si>
  <si>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</si>
  <si>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</si>
  <si>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</si>
  <si>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</si>
  <si>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</si>
  <si>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</si>
  <si>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</si>
  <si>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</si>
  <si>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</si>
  <si>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</si>
  <si>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</si>
  <si>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</si>
  <si>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</si>
  <si>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</si>
  <si>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</si>
  <si>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</si>
  <si>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</si>
  <si>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</si>
  <si>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</si>
  <si>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</si>
  <si>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</si>
  <si>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</si>
  <si>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</si>
  <si>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</si>
  <si>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</si>
  <si>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</si>
  <si>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</si>
  <si>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</si>
  <si>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</si>
  <si>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</si>
  <si>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</si>
  <si>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</si>
  <si>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</si>
  <si>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</si>
  <si>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</si>
  <si>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</si>
  <si>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</si>
  <si>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</si>
  <si>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</si>
  <si>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</si>
  <si>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</si>
  <si>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</si>
  <si>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</si>
  <si>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</si>
  <si>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</si>
  <si>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</si>
  <si>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</si>
  <si>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</si>
  <si>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</si>
  <si>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</si>
  <si>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</si>
  <si>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</si>
  <si>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</si>
  <si>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</si>
  <si>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</si>
  <si>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</si>
  <si>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</si>
  <si>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</si>
  <si>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</si>
  <si>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</si>
  <si>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</si>
  <si>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</si>
  <si>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</si>
  <si>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</si>
  <si>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</si>
  <si>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</si>
  <si>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</si>
  <si>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</si>
  <si>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</si>
  <si>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</si>
  <si>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</si>
  <si>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</si>
  <si>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</si>
  <si>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</si>
  <si>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</si>
  <si>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</si>
  <si>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</si>
  <si>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</si>
  <si>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</si>
  <si>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</si>
  <si>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</si>
  <si>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</si>
  <si>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</si>
  <si>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</si>
  <si>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</si>
  <si>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</si>
  <si>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</si>
  <si>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</si>
  <si>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</si>
  <si>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</si>
  <si>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</si>
  <si>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</si>
  <si>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</si>
  <si>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</si>
  <si>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</si>
  <si>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</si>
  <si>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</si>
  <si>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</si>
  <si>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</si>
  <si>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</si>
  <si>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</si>
  <si>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</si>
  <si>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</si>
  <si>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</si>
  <si>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</si>
  <si>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</si>
  <si>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</si>
  <si>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</si>
  <si>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</si>
  <si>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</si>
  <si>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</si>
  <si>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</si>
  <si>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</si>
  <si>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</si>
  <si>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</si>
  <si>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</si>
  <si>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</si>
  <si>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</si>
  <si>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</si>
  <si>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</si>
  <si>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</si>
  <si>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</si>
  <si>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</si>
  <si>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</si>
  <si>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</si>
  <si>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</si>
  <si>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</si>
  <si>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</si>
  <si>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</si>
  <si>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</si>
  <si>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</si>
  <si>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</si>
  <si>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</si>
  <si>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</si>
  <si>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</si>
  <si>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</si>
  <si>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</si>
  <si>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</si>
  <si>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</si>
  <si>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</si>
  <si>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</si>
  <si>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</si>
  <si>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</si>
  <si>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</si>
  <si>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</si>
  <si>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</si>
  <si>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</si>
  <si>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</si>
  <si>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</si>
  <si>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</si>
  <si>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</si>
  <si>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</si>
  <si>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</si>
  <si>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</si>
  <si>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</si>
  <si>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</si>
  <si>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</si>
  <si>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</si>
  <si>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</si>
  <si>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</si>
  <si>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</si>
  <si>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</si>
  <si>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</si>
  <si>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</si>
  <si>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</si>
  <si>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</si>
  <si>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</si>
  <si>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</si>
  <si>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</si>
  <si>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</si>
  <si>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</si>
  <si>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</si>
  <si>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</si>
  <si>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</si>
  <si>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</si>
  <si>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</si>
  <si>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</si>
  <si>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</si>
  <si>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</si>
  <si>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</si>
  <si>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</si>
  <si>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</si>
  <si>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</si>
  <si>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</si>
  <si>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</si>
  <si>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</si>
  <si>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</si>
  <si>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</si>
  <si>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</si>
  <si>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</si>
  <si>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</si>
  <si>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</si>
  <si>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</si>
  <si>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</si>
  <si>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</si>
  <si>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</si>
  <si>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</si>
  <si>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</si>
  <si>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</si>
  <si>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</si>
  <si>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</si>
  <si>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</si>
  <si>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</si>
  <si>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</si>
  <si>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</si>
  <si>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</si>
  <si>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</si>
  <si>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</si>
  <si>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</si>
  <si>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</si>
  <si>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</si>
  <si>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</si>
  <si>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</si>
  <si>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</si>
  <si>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</si>
  <si>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</si>
  <si>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</si>
  <si>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</si>
  <si>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</si>
  <si>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</si>
  <si>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</si>
  <si>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</si>
  <si>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</si>
  <si>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</si>
  <si>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</si>
  <si>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</si>
  <si>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</si>
  <si>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</si>
  <si>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</si>
  <si>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</si>
  <si>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</si>
  <si>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</si>
  <si>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</si>
  <si>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</si>
  <si>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</si>
  <si>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</si>
  <si>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</si>
  <si>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</si>
  <si>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</si>
  <si>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</si>
  <si>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</si>
  <si>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</si>
  <si>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</si>
  <si>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</si>
  <si>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</si>
  <si>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</si>
  <si>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</si>
  <si>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</si>
  <si>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</si>
  <si>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</si>
  <si>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</si>
  <si>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</si>
  <si>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</si>
  <si>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</si>
  <si>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</si>
  <si>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</si>
  <si>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</si>
  <si>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</si>
  <si>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</si>
  <si>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</si>
  <si>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</si>
  <si>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</si>
  <si>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</si>
  <si>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</si>
  <si>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</si>
  <si>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</si>
  <si>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</si>
  <si>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</si>
  <si>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</si>
  <si>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</si>
  <si>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</si>
  <si>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</si>
  <si>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</si>
  <si>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</si>
  <si>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</si>
  <si>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</si>
  <si>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</si>
  <si>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</si>
  <si>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</si>
  <si>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</si>
  <si>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</si>
  <si>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</si>
  <si>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</si>
  <si>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</si>
  <si>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</si>
  <si>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</si>
  <si>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</si>
  <si>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</si>
  <si>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</si>
  <si>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</si>
  <si>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</si>
  <si>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</si>
  <si>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</si>
  <si>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</si>
  <si>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</si>
  <si>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</si>
  <si>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</si>
  <si>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</si>
  <si>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</si>
  <si>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</si>
  <si>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</si>
  <si>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</si>
  <si>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</si>
  <si>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</si>
  <si>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</si>
  <si>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</si>
  <si>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</si>
  <si>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</si>
  <si>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</si>
  <si>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</si>
  <si>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</si>
  <si>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</si>
  <si>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</si>
  <si>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</si>
  <si>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</si>
  <si>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</si>
  <si>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</si>
  <si>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</si>
  <si>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</si>
  <si>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</si>
  <si>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</si>
  <si>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</si>
  <si>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</si>
  <si>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</si>
  <si>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</si>
  <si>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</si>
  <si>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</si>
  <si>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</si>
  <si>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</si>
  <si>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</si>
  <si>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</si>
  <si>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</si>
  <si>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</si>
  <si>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</si>
  <si>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</si>
  <si>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</si>
  <si>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</si>
  <si>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</si>
  <si>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</si>
  <si>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</si>
  <si>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</si>
  <si>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</si>
  <si>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</si>
  <si>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</si>
  <si>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</si>
  <si>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</si>
  <si>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</si>
  <si>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</si>
  <si>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</si>
  <si>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</si>
  <si>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</si>
  <si>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</si>
  <si>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</si>
  <si>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</si>
  <si>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</si>
  <si>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</si>
  <si>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</si>
  <si>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</si>
  <si>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</si>
  <si>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</si>
  <si>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</si>
  <si>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</si>
  <si>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</si>
  <si>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</si>
  <si>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</si>
  <si>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</si>
  <si>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</si>
  <si>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</si>
  <si>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</si>
  <si>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</si>
  <si>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</si>
  <si>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</si>
  <si>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</si>
  <si>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</si>
  <si>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</si>
  <si>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</si>
  <si>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</si>
  <si>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</si>
  <si>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</si>
  <si>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</si>
  <si>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</si>
  <si>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</si>
  <si>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</si>
  <si>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</si>
  <si>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</si>
  <si>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</si>
  <si>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</si>
  <si>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</si>
  <si>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</si>
  <si>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</si>
  <si>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</si>
  <si>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</si>
  <si>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</si>
  <si>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</si>
  <si>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</si>
  <si>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</si>
  <si>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</si>
  <si>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</si>
  <si>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</si>
  <si>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</si>
  <si>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</si>
  <si>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</si>
  <si>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</si>
  <si>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</si>
  <si>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</si>
  <si>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</si>
  <si>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</si>
  <si>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</si>
  <si>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</si>
  <si>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</si>
  <si>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</si>
  <si>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</si>
  <si>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</si>
  <si>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</si>
  <si>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</si>
  <si>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</si>
  <si>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</si>
  <si>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</si>
  <si>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</si>
  <si>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</si>
  <si>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</si>
  <si>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</si>
  <si>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</si>
  <si>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</si>
  <si>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</si>
  <si>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</si>
  <si>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</si>
  <si>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</si>
  <si>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</si>
  <si>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</si>
  <si>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</si>
  <si>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</si>
  <si>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</si>
  <si>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</si>
  <si>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</si>
  <si>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</si>
  <si>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</si>
  <si>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</si>
  <si>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</si>
  <si>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</si>
  <si>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</si>
  <si>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</si>
  <si>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</si>
  <si>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</si>
  <si>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</si>
  <si>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</si>
  <si>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</si>
  <si>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</si>
  <si>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</si>
  <si>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</si>
  <si>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</si>
  <si>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</si>
  <si>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</si>
  <si>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</si>
  <si>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</si>
  <si>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</si>
  <si>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</si>
  <si>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</si>
  <si>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</si>
  <si>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</si>
  <si>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</si>
  <si>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</si>
  <si>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</si>
  <si>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</si>
  <si>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</si>
  <si>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</si>
  <si>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</si>
  <si>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</si>
  <si>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</si>
  <si>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</si>
  <si>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</si>
  <si>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</si>
  <si>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</si>
  <si>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</si>
  <si>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</si>
  <si>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</si>
  <si>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</si>
  <si>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</si>
  <si>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</si>
  <si>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</si>
  <si>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</si>
  <si>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</si>
  <si>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</si>
  <si>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</si>
  <si>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</si>
  <si>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</si>
  <si>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</si>
  <si>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</si>
  <si>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</si>
  <si>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</si>
  <si>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</si>
  <si>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</si>
  <si>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</si>
  <si>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</si>
  <si>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</si>
  <si>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</si>
  <si>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</si>
  <si>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</si>
  <si>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</si>
  <si>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</si>
  <si>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</si>
  <si>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</si>
  <si>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</si>
  <si>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</si>
  <si>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</si>
  <si>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</si>
  <si>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</si>
  <si>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</si>
  <si>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</si>
  <si>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</si>
  <si>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</si>
  <si>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</si>
  <si>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</si>
  <si>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</si>
  <si>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</si>
  <si>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</si>
  <si>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</si>
  <si>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</si>
  <si>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</si>
  <si>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</si>
  <si>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</si>
  <si>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</si>
  <si>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</si>
  <si>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</si>
  <si>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</si>
  <si>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</si>
  <si>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</si>
  <si>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</si>
  <si>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</si>
  <si>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</si>
  <si>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</si>
  <si>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</si>
  <si>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</si>
  <si>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</si>
  <si>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</si>
  <si>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</si>
  <si>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</si>
  <si>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</si>
  <si>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</si>
  <si>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</si>
  <si>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</si>
  <si>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</si>
  <si>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</si>
  <si>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</si>
  <si>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</si>
  <si>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</si>
  <si>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</si>
  <si>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</si>
  <si>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</si>
  <si>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</si>
  <si>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</si>
  <si>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</si>
  <si>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</si>
  <si>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</si>
  <si>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</si>
  <si>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</si>
  <si>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</si>
  <si>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</si>
  <si>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</si>
  <si>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</si>
  <si>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</si>
  <si>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</si>
  <si>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</si>
  <si>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</si>
  <si>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</si>
  <si>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</si>
  <si>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</si>
  <si>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</si>
  <si>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</si>
  <si>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</si>
  <si>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</si>
  <si>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</si>
  <si>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</si>
  <si>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</si>
  <si>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</si>
  <si>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</si>
  <si>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</si>
  <si>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</si>
  <si>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</si>
  <si>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</si>
  <si>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</si>
  <si>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</si>
  <si>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</si>
  <si>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</si>
  <si>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</si>
  <si>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</si>
  <si>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</si>
  <si>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</si>
  <si>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</si>
  <si>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</si>
  <si>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</si>
  <si>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</si>
  <si>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</si>
  <si>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</si>
  <si>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</si>
  <si>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</si>
  <si>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</si>
  <si>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</si>
  <si>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</si>
  <si>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</si>
  <si>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</si>
  <si>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</si>
  <si>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</si>
  <si>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</si>
  <si>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</si>
  <si>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</si>
  <si>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</si>
  <si>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</si>
  <si>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</si>
  <si>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</si>
  <si>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</si>
  <si>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</si>
  <si>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</si>
  <si>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</si>
  <si>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</si>
  <si>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</si>
  <si>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</si>
  <si>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</si>
  <si>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</si>
  <si>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</si>
  <si>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</si>
  <si>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</si>
  <si>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</si>
  <si>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</si>
  <si>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</si>
  <si>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</si>
  <si>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</si>
  <si>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</si>
  <si>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</si>
  <si>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</si>
  <si>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</si>
  <si>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</si>
  <si>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</si>
  <si>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</si>
  <si>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</si>
  <si>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</si>
  <si>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</si>
  <si>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</si>
  <si>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</si>
  <si>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</si>
  <si>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</si>
  <si>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</si>
  <si>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</si>
  <si>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</si>
  <si>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</si>
  <si>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</si>
  <si>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</si>
  <si>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</si>
  <si>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</si>
  <si>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</si>
  <si>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</si>
  <si>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</si>
  <si>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</si>
  <si>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</si>
  <si>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</si>
  <si>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</si>
  <si>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</si>
  <si>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</si>
  <si>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</si>
  <si>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</si>
  <si>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</si>
  <si>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</si>
  <si>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</si>
  <si>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</si>
  <si>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</si>
  <si>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</si>
  <si>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</si>
  <si>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</si>
  <si>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</si>
  <si>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</si>
  <si>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</si>
  <si>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</si>
  <si>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</si>
  <si>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</si>
  <si>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</si>
  <si>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</si>
  <si>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</si>
  <si>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</si>
  <si>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</si>
  <si>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</si>
  <si>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</si>
  <si>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</si>
  <si>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</si>
  <si>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</si>
  <si>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</si>
  <si>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</si>
  <si>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</si>
  <si>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</si>
  <si>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</si>
  <si>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</si>
  <si>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</si>
  <si>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</si>
  <si>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</si>
  <si>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</si>
  <si>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</si>
  <si>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</si>
  <si>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</si>
  <si>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</si>
  <si>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</si>
  <si>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</si>
  <si>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</si>
  <si>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</si>
  <si>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</si>
  <si>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</si>
  <si>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</si>
  <si>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</si>
  <si>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</si>
  <si>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</si>
  <si>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</si>
  <si>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</si>
  <si>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</si>
  <si>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</si>
  <si>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</si>
  <si>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</si>
  <si>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</si>
  <si>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</si>
  <si>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</si>
  <si>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</si>
  <si>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</si>
  <si>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</si>
  <si>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</si>
  <si>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</si>
  <si>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</si>
  <si>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</si>
  <si>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</si>
  <si>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</si>
  <si>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</si>
  <si>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</si>
  <si>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</si>
  <si>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</si>
  <si>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</si>
  <si>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</si>
  <si>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</si>
  <si>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</si>
  <si>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</si>
  <si>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</si>
  <si>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</si>
  <si>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</si>
  <si>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</si>
  <si>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</si>
  <si>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</si>
  <si>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</si>
  <si>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</si>
  <si>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</si>
  <si>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</si>
  <si>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</si>
  <si>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</si>
  <si>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</si>
  <si>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</si>
  <si>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</si>
  <si>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</si>
  <si>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</si>
  <si>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</si>
  <si>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</si>
  <si>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</si>
  <si>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</si>
  <si>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</si>
  <si>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</si>
  <si>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</si>
  <si>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</si>
  <si>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</si>
  <si>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</si>
  <si>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</si>
  <si>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</si>
  <si>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</si>
  <si>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</si>
  <si>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</si>
  <si>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</si>
  <si>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</si>
  <si>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</si>
  <si>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</si>
  <si>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</si>
  <si>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</si>
  <si>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</si>
  <si>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</si>
  <si>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</si>
  <si>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</si>
  <si>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</si>
  <si>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</si>
  <si>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</si>
  <si>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</si>
  <si>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</si>
  <si>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</si>
  <si>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</si>
  <si>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</si>
  <si>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</si>
  <si>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</si>
  <si>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</si>
  <si>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</si>
  <si>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</si>
  <si>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</si>
  <si>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</si>
  <si>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</si>
  <si>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</si>
  <si>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</si>
  <si>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</si>
  <si>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</si>
  <si>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</si>
  <si>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</si>
  <si>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</si>
  <si>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</si>
  <si>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</si>
  <si>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</si>
  <si>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</si>
  <si>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</si>
  <si>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</si>
  <si>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</si>
  <si>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</si>
  <si>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</si>
  <si>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</si>
  <si>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</si>
  <si>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</si>
  <si>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</si>
  <si>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</si>
  <si>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</si>
  <si>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</si>
  <si>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</si>
  <si>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</si>
  <si>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</si>
  <si>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</si>
  <si>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</si>
  <si>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</si>
  <si>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</si>
  <si>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</si>
  <si>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</si>
  <si>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</si>
  <si>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</si>
  <si>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</si>
  <si>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</si>
  <si>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</si>
  <si>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</si>
  <si>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</si>
  <si>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</si>
  <si>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</si>
  <si>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</si>
  <si>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</si>
  <si>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</si>
  <si>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</si>
  <si>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</si>
  <si>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</si>
  <si>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</si>
  <si>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</si>
  <si>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</si>
  <si>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</si>
  <si>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</si>
  <si>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</si>
  <si>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</si>
  <si>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</si>
  <si>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</si>
  <si>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</si>
  <si>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</si>
  <si>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</si>
  <si>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</si>
  <si>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</si>
  <si>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</si>
  <si>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</si>
  <si>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</si>
  <si>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</si>
  <si>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</si>
  <si>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</si>
  <si>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</si>
  <si>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</si>
  <si>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</si>
  <si>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</si>
  <si>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</si>
  <si>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</si>
  <si>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</si>
  <si>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</si>
  <si>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</si>
  <si>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</si>
  <si>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</si>
  <si>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</si>
  <si>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</si>
  <si>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</si>
  <si>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</si>
  <si>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</si>
  <si>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</si>
  <si>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</si>
  <si>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</si>
  <si>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</si>
  <si>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</si>
  <si>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</si>
  <si>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</si>
  <si>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</si>
  <si>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</si>
  <si>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</si>
  <si>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</si>
  <si>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</si>
  <si>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</si>
  <si>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</si>
  <si>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</si>
  <si>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</si>
  <si>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</si>
  <si>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</si>
  <si>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</si>
  <si>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</si>
  <si>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</si>
  <si>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</si>
  <si>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</si>
  <si>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</si>
  <si>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</si>
  <si>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</si>
  <si>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</si>
  <si>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</si>
  <si>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</si>
  <si>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</si>
  <si>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</si>
  <si>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</si>
  <si>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</si>
  <si>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</si>
  <si>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</si>
  <si>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</si>
  <si>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</si>
  <si>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</si>
  <si>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</si>
  <si>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</si>
  <si>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</si>
  <si>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</si>
  <si>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</si>
  <si>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</si>
  <si>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</si>
  <si>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</si>
  <si>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</si>
  <si>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</si>
  <si>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</si>
  <si>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</si>
  <si>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</si>
  <si>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</si>
  <si>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</si>
  <si>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</si>
  <si>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</si>
  <si>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</si>
  <si>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</si>
  <si>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</si>
  <si>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</si>
  <si>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</si>
  <si>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</si>
  <si>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</si>
  <si>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</si>
  <si>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</si>
  <si>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</si>
  <si>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</si>
  <si>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</si>
  <si>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</si>
  <si>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</si>
  <si>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</si>
  <si>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</si>
  <si>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</si>
  <si>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</si>
  <si>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</si>
  <si>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</si>
  <si>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</si>
  <si>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</si>
  <si>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</si>
  <si>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</si>
  <si>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</si>
  <si>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</si>
  <si>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</si>
  <si>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</si>
  <si>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</si>
  <si>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</si>
  <si>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</si>
  <si>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</si>
  <si>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</si>
  <si>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</si>
  <si>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</si>
  <si>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</si>
  <si>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</si>
  <si>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</si>
  <si>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</si>
  <si>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</si>
  <si>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</si>
  <si>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</si>
  <si>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</si>
  <si>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</si>
  <si>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</si>
  <si>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</si>
  <si>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</si>
  <si>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</si>
  <si>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</si>
  <si>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</si>
  <si>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</si>
  <si>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</si>
  <si>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</si>
  <si>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</si>
  <si>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</si>
  <si>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</si>
  <si>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</si>
  <si>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</si>
  <si>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</si>
  <si>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</si>
  <si>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</si>
  <si>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</si>
  <si>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</si>
  <si>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</si>
  <si>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</si>
  <si>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</si>
  <si>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</si>
  <si>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</si>
  <si>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</si>
  <si>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</si>
  <si>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</si>
  <si>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</si>
  <si>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</si>
  <si>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</si>
  <si>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</si>
  <si>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</si>
  <si>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</si>
  <si>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</si>
  <si>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</si>
  <si>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</si>
  <si>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</si>
  <si>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</si>
  <si>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</si>
  <si>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</si>
  <si>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</si>
  <si>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</si>
  <si>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</si>
  <si>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</si>
  <si>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</si>
  <si>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</si>
  <si>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</si>
  <si>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</si>
  <si>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</si>
  <si>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</si>
  <si>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</si>
  <si>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</si>
  <si>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</si>
  <si>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</si>
  <si>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</si>
  <si>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</si>
  <si>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</si>
  <si>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</si>
  <si>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</si>
  <si>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</si>
  <si>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</si>
  <si>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</si>
  <si>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</si>
  <si>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</si>
  <si>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</si>
  <si>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</si>
  <si>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</si>
  <si>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</si>
  <si>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</si>
  <si>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</si>
  <si>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</si>
  <si>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</si>
  <si>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</si>
  <si>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</si>
  <si>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</si>
  <si>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</si>
  <si>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</si>
  <si>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</si>
  <si>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</si>
  <si>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</si>
  <si>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</si>
  <si>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</si>
  <si>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</si>
  <si>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</si>
  <si>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</si>
  <si>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</si>
  <si>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</si>
  <si>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</si>
  <si>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</si>
  <si>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</si>
  <si>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</si>
  <si>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</si>
  <si>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</si>
  <si>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</si>
  <si>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</si>
  <si>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</si>
  <si>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</si>
  <si>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</si>
  <si>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</si>
  <si>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</si>
  <si>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</si>
  <si>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</si>
  <si>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</si>
  <si>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</si>
  <si>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</si>
  <si>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</si>
  <si>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</si>
  <si>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</si>
  <si>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</si>
  <si>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</si>
  <si>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</si>
  <si>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</si>
  <si>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</si>
  <si>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</si>
  <si>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</si>
  <si>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</si>
  <si>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</si>
  <si>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</si>
  <si>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</si>
  <si>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</si>
  <si>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</si>
  <si>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</si>
  <si>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</si>
  <si>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</si>
  <si>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</si>
  <si>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</si>
  <si>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</si>
  <si>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</si>
  <si>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</si>
  <si>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</si>
  <si>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</si>
  <si>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</si>
  <si>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</si>
  <si>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</si>
  <si>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</si>
  <si>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</si>
  <si>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</si>
  <si>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</si>
  <si>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</si>
  <si>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</si>
  <si>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</si>
  <si>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</si>
  <si>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</si>
  <si>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</si>
  <si>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</si>
  <si>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</si>
  <si>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</si>
  <si>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</si>
  <si>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</si>
  <si>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</si>
  <si>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</si>
  <si>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</si>
  <si>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</si>
  <si>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</si>
  <si>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</si>
  <si>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</si>
  <si>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</si>
  <si>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</si>
  <si>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</si>
  <si>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</si>
  <si>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</si>
  <si>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</si>
  <si>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</si>
  <si>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</si>
  <si>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</si>
  <si>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</si>
  <si>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</si>
  <si>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</si>
  <si>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</si>
  <si>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</si>
  <si>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</si>
  <si>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</si>
  <si>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</si>
  <si>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</si>
  <si>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</si>
  <si>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</si>
  <si>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</si>
  <si>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</si>
  <si>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</si>
  <si>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</si>
  <si>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</si>
  <si>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</si>
  <si>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</si>
  <si>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</si>
  <si>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</si>
  <si>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</si>
  <si>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</si>
  <si>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</si>
  <si>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</si>
  <si>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</si>
  <si>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</si>
  <si>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</si>
  <si>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</si>
  <si>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</si>
  <si>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</si>
  <si>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</si>
  <si>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</si>
  <si>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</si>
  <si>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</si>
  <si>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</si>
  <si>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</si>
  <si>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</si>
  <si>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</si>
  <si>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</si>
  <si>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</si>
  <si>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</si>
  <si>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</si>
  <si>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</si>
  <si>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</si>
  <si>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</si>
  <si>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</si>
  <si>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</si>
  <si>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</si>
  <si>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</si>
  <si>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</si>
  <si>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</si>
  <si>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</si>
  <si>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</si>
  <si>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</si>
  <si>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</si>
  <si>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</si>
  <si>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</si>
  <si>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</si>
  <si>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</si>
  <si>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</si>
  <si>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</si>
  <si>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</si>
  <si>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</si>
  <si>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</si>
  <si>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</si>
  <si>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</si>
  <si>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</si>
  <si>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</si>
  <si>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</si>
  <si>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</si>
  <si>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</si>
  <si>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</si>
  <si>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</si>
  <si>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</si>
  <si>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</si>
  <si>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</si>
  <si>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</si>
  <si>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</si>
  <si>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</si>
  <si>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</si>
  <si>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</si>
  <si>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</si>
  <si>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</si>
  <si>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</si>
  <si>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</si>
  <si>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</si>
  <si>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</si>
  <si>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</si>
  <si>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</si>
  <si>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</si>
  <si>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</si>
  <si>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</si>
  <si>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</si>
  <si>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</si>
  <si>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</si>
  <si>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</si>
  <si>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</si>
  <si>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</si>
  <si>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</si>
  <si>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</si>
  <si>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</si>
  <si>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</si>
  <si>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</si>
  <si>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</si>
  <si>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</si>
  <si>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</si>
  <si>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</si>
  <si>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</si>
  <si>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</si>
  <si>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</si>
  <si>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</si>
  <si>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</si>
  <si>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</si>
  <si>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</si>
  <si>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</si>
  <si>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</si>
  <si>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</si>
  <si>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</si>
  <si>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</si>
  <si>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</si>
  <si>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</si>
  <si>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</si>
  <si>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</si>
  <si>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</si>
  <si>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</si>
  <si>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</si>
  <si>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</si>
  <si>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</si>
  <si>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</si>
  <si>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</si>
  <si>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</si>
  <si>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</si>
  <si>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</si>
  <si>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</si>
  <si>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</si>
  <si>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</si>
  <si>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</si>
  <si>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</si>
  <si>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</si>
  <si>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</si>
  <si>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</si>
  <si>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</si>
  <si>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</si>
  <si>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</si>
  <si>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</si>
  <si>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</si>
  <si>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</si>
  <si>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</si>
  <si>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</si>
  <si>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</si>
  <si>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</si>
  <si>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</si>
  <si>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</si>
  <si>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</si>
  <si>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</si>
  <si>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</si>
  <si>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</si>
  <si>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</si>
  <si>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</si>
  <si>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</si>
  <si>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</si>
  <si>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</si>
  <si>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</si>
  <si>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</si>
  <si>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</si>
  <si>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</si>
  <si>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</si>
  <si>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</si>
  <si>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</si>
  <si>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</si>
  <si>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</si>
  <si>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</si>
  <si>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</si>
  <si>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</si>
  <si>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</si>
  <si>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</si>
  <si>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</si>
  <si>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</si>
  <si>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</si>
  <si>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</si>
  <si>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</si>
  <si>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</si>
  <si>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</si>
  <si>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</si>
  <si>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</si>
  <si>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</si>
  <si>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</si>
  <si>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</si>
  <si>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</si>
  <si>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</si>
  <si>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</si>
  <si>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</si>
  <si>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</si>
  <si>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</si>
  <si>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</si>
  <si>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</si>
  <si>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</si>
  <si>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</si>
  <si>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</si>
  <si>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</si>
  <si>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</si>
  <si>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</si>
  <si>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</si>
  <si>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</si>
  <si>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</si>
  <si>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</si>
  <si>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</si>
  <si>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</si>
  <si>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</si>
  <si>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</si>
  <si>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</si>
  <si>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</si>
  <si>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</si>
  <si>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</si>
  <si>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</si>
  <si>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</si>
  <si>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</si>
  <si>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</si>
  <si>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</si>
  <si>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</si>
  <si>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</si>
  <si>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</si>
  <si>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</si>
  <si>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</si>
  <si>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</si>
  <si>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</si>
  <si>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</si>
  <si>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</si>
  <si>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</si>
  <si>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</si>
  <si>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</si>
  <si>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</si>
  <si>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</si>
  <si>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</si>
  <si>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</si>
  <si>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</si>
  <si>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</si>
  <si>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</si>
  <si>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</si>
  <si>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</si>
  <si>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</si>
  <si>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</si>
  <si>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</si>
  <si>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</si>
  <si>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</si>
  <si>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</si>
  <si>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</si>
  <si>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</si>
  <si>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</si>
  <si>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</si>
  <si>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</si>
  <si>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</si>
  <si>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</si>
  <si>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</si>
  <si>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</si>
  <si>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</si>
  <si>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</si>
  <si>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</si>
  <si>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</si>
  <si>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</si>
  <si>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</si>
  <si>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</si>
  <si>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</si>
  <si>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</si>
  <si>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</si>
  <si>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</si>
  <si>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</si>
  <si>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</si>
  <si>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</si>
  <si>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</si>
  <si>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</si>
  <si>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</si>
  <si>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</si>
  <si>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</si>
  <si>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</si>
  <si>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</si>
  <si>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</si>
  <si>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</si>
  <si>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</si>
  <si>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</si>
  <si>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</si>
  <si>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</si>
  <si>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</si>
  <si>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</si>
  <si>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</si>
  <si>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</si>
  <si>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</si>
  <si>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</si>
  <si>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</si>
  <si>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</si>
  <si>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</si>
  <si>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</si>
  <si>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</si>
  <si>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</si>
  <si>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</si>
  <si>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</si>
  <si>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</si>
  <si>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</si>
  <si>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</si>
  <si>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</si>
  <si>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</si>
  <si>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</si>
  <si>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</si>
  <si>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</si>
  <si>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</si>
  <si>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</si>
  <si>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</si>
  <si>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</si>
  <si>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</si>
  <si>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</si>
  <si>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</si>
  <si>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</si>
  <si>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</si>
  <si>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</si>
  <si>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</si>
  <si>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</si>
  <si>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</si>
  <si>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</si>
  <si>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</si>
  <si>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</si>
  <si>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</si>
  <si>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</si>
  <si>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</si>
  <si>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</si>
  <si>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</si>
  <si>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</si>
  <si>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</si>
  <si>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</si>
  <si>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</si>
  <si>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</si>
  <si>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</si>
  <si>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</si>
  <si>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</si>
  <si>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</si>
  <si>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</si>
  <si>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</si>
  <si>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</si>
  <si>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</si>
  <si>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</si>
  <si>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</si>
  <si>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</si>
  <si>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</si>
  <si>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</si>
  <si>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</si>
  <si>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</si>
  <si>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</si>
  <si>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</si>
  <si>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</si>
  <si>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</si>
  <si>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</si>
  <si>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</si>
  <si>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</si>
  <si>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</si>
  <si>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</si>
  <si>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</si>
  <si>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</si>
  <si>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</si>
  <si>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</si>
  <si>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</si>
  <si>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</si>
  <si>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</si>
  <si>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</si>
  <si>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</si>
  <si>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</si>
  <si>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</si>
  <si>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</si>
  <si>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</si>
  <si>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</si>
  <si>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</si>
  <si>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</si>
  <si>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</si>
  <si>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</si>
  <si>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</si>
  <si>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</si>
  <si>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</si>
  <si>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</si>
  <si>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</si>
  <si>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</si>
  <si>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</si>
  <si>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</si>
  <si>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</si>
  <si>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</si>
  <si>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</si>
  <si>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</si>
  <si>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</si>
  <si>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</si>
  <si>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</si>
  <si>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</si>
  <si>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</si>
  <si>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</si>
  <si>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</si>
  <si>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</si>
  <si>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</si>
  <si>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</si>
  <si>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</si>
  <si>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</si>
  <si>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</si>
  <si>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</si>
  <si>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</si>
  <si>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</si>
  <si>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</si>
  <si>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</si>
  <si>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</si>
  <si>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</si>
  <si>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</si>
  <si>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</si>
  <si>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</si>
  <si>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</si>
  <si>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</si>
  <si>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</si>
  <si>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</si>
  <si>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</si>
  <si>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</si>
  <si>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</si>
  <si>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</si>
  <si>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</si>
  <si>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</si>
  <si>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</si>
  <si>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</si>
  <si>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</si>
  <si>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</si>
  <si>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</si>
  <si>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</si>
  <si>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</si>
  <si>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</si>
  <si>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</si>
  <si>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</si>
  <si>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</si>
  <si>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</si>
  <si>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</si>
  <si>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</si>
  <si>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</si>
  <si>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</si>
  <si>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</si>
  <si>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</si>
  <si>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</si>
  <si>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</si>
  <si>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</si>
  <si>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</si>
  <si>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</si>
  <si>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</si>
  <si>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</si>
  <si>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</si>
  <si>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</si>
  <si>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</si>
  <si>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</si>
  <si>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</si>
  <si>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</si>
  <si>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</si>
  <si>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</si>
  <si>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</si>
  <si>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</si>
  <si>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</si>
  <si>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</si>
  <si>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</si>
  <si>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</si>
  <si>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</si>
  <si>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</si>
  <si>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</si>
  <si>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</si>
  <si>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</si>
  <si>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</si>
  <si>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</si>
  <si>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</si>
  <si>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</si>
  <si>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</si>
  <si>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</si>
  <si>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</si>
  <si>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</si>
  <si>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</si>
  <si>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</si>
  <si>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</si>
  <si>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</si>
  <si>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</si>
  <si>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</si>
  <si>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</si>
  <si>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</si>
  <si>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</si>
  <si>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</si>
  <si>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</si>
  <si>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</si>
  <si>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</si>
  <si>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</si>
  <si>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</si>
  <si>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</si>
  <si>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</si>
  <si>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</si>
  <si>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</si>
  <si>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</si>
  <si>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</si>
  <si>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</si>
  <si>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</si>
  <si>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</si>
  <si>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</si>
  <si>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</si>
  <si>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</si>
  <si>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</si>
  <si>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</si>
  <si>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</si>
  <si>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</si>
  <si>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</si>
  <si>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</si>
  <si>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</si>
  <si>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</si>
  <si>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</si>
  <si>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</si>
  <si>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</si>
  <si>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</si>
  <si>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</si>
  <si>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</si>
  <si>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</si>
  <si>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</si>
  <si>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</si>
  <si>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</si>
  <si>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</si>
  <si>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</si>
  <si>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</si>
  <si>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</si>
  <si>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</si>
  <si>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</si>
  <si>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</si>
  <si>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</si>
  <si>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</si>
  <si>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</si>
  <si>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</si>
  <si>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</si>
  <si>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</si>
  <si>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</si>
  <si>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</si>
  <si>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</si>
  <si>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</si>
  <si>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</si>
  <si>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</si>
  <si>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</si>
  <si>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</si>
  <si>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</si>
  <si>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</si>
  <si>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</si>
  <si>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</si>
  <si>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</si>
  <si>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</si>
  <si>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</si>
  <si>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</si>
  <si>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</si>
  <si>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</si>
  <si>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</si>
  <si>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</si>
  <si>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</si>
  <si>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</si>
  <si>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</si>
  <si>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</si>
  <si>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</si>
  <si>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</si>
  <si>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</si>
  <si>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</si>
  <si>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</si>
  <si>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</si>
  <si>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</si>
  <si>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</si>
  <si>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</si>
  <si>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</si>
  <si>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</si>
  <si>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</si>
  <si>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</si>
  <si>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</si>
  <si>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</si>
  <si>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</si>
  <si>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</si>
  <si>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</si>
  <si>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</si>
  <si>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</si>
  <si>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</si>
  <si>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</si>
  <si>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</si>
  <si>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</si>
  <si>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</si>
  <si>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</si>
  <si>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</si>
  <si>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</si>
  <si>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</si>
  <si>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</si>
  <si>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</si>
  <si>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</si>
  <si>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</si>
  <si>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</si>
  <si>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</si>
  <si>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</si>
  <si>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</si>
  <si>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</si>
  <si>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</si>
  <si>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</si>
  <si>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</si>
  <si>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</si>
  <si>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</si>
  <si>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</si>
  <si>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</si>
  <si>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</si>
  <si>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</si>
  <si>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</si>
  <si>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</si>
  <si>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</si>
  <si>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</si>
  <si>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</si>
  <si>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</si>
  <si>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</si>
  <si>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</si>
  <si>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</si>
  <si>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</si>
  <si>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</si>
  <si>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</si>
  <si>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</si>
  <si>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</si>
  <si>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</si>
  <si>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</si>
  <si>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</si>
  <si>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</si>
  <si>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</si>
  <si>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</si>
  <si>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</si>
  <si>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</si>
  <si>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</si>
  <si>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</si>
  <si>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</si>
  <si>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</si>
  <si>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</si>
  <si>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</si>
  <si>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</si>
  <si>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</si>
  <si>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</si>
  <si>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</si>
  <si>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</si>
  <si>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</si>
  <si>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</si>
  <si>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</si>
  <si>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</si>
  <si>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</si>
  <si>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</si>
  <si>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</si>
  <si>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</si>
  <si>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</si>
  <si>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</si>
  <si>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</si>
  <si>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</si>
  <si>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</si>
  <si>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</si>
  <si>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</si>
  <si>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</si>
  <si>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</si>
  <si>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</si>
  <si>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</si>
  <si>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</si>
  <si>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</si>
  <si>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</si>
  <si>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</si>
  <si>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</si>
  <si>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</si>
  <si>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</si>
  <si>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</si>
  <si>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</si>
  <si>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</si>
  <si>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</si>
  <si>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</si>
  <si>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</si>
  <si>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</si>
  <si>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</si>
  <si>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</si>
  <si>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</si>
  <si>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</si>
  <si>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</si>
  <si>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</si>
  <si>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</si>
  <si>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</si>
  <si>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</si>
  <si>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</si>
  <si>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</si>
  <si>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</si>
  <si>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</si>
  <si>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</si>
  <si>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</si>
  <si>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</si>
  <si>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</si>
  <si>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</si>
  <si>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</si>
  <si>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</si>
  <si>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</si>
  <si>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</si>
  <si>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</si>
  <si>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</si>
  <si>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</si>
  <si>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</si>
  <si>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</si>
  <si>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</si>
  <si>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</si>
  <si>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</si>
  <si>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</si>
  <si>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</si>
  <si>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</si>
  <si>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</si>
  <si>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</si>
  <si>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</si>
  <si>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</si>
  <si>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</si>
  <si>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</si>
  <si>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</si>
  <si>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</si>
  <si>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</si>
  <si>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</si>
  <si>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</si>
  <si>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</si>
  <si>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</si>
  <si>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</si>
  <si>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</si>
  <si>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</si>
  <si>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</si>
  <si>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</si>
  <si>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</si>
  <si>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</si>
  <si>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</si>
  <si>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</si>
  <si>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</si>
  <si>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</si>
  <si>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</si>
  <si>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</si>
  <si>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</si>
  <si>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</si>
  <si>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</si>
  <si>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</si>
  <si>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</si>
  <si>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</si>
  <si>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</si>
  <si>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</si>
  <si>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</si>
  <si>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</si>
  <si>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</si>
  <si>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</si>
  <si>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</si>
  <si>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</si>
  <si>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</si>
  <si>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</si>
  <si>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</si>
  <si>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</si>
  <si>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</si>
  <si>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</si>
  <si>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</si>
  <si>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</si>
  <si>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</si>
  <si>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</si>
  <si>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</si>
  <si>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</si>
  <si>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</si>
  <si>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</si>
  <si>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</si>
  <si>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</si>
  <si>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</si>
  <si>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</si>
  <si>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</si>
  <si>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</si>
  <si>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</si>
  <si>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</si>
  <si>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</si>
  <si>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</si>
  <si>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</si>
  <si>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</si>
  <si>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</si>
  <si>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</si>
  <si>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</si>
  <si>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</si>
  <si>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</si>
  <si>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</si>
  <si>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</si>
  <si>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</si>
  <si>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</si>
  <si>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</si>
  <si>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</si>
  <si>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</si>
  <si>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</si>
  <si>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</si>
  <si>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</si>
  <si>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</si>
  <si>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</si>
  <si>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</si>
  <si>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</si>
  <si>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</si>
  <si>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</si>
  <si>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</si>
  <si>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</si>
  <si>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</si>
  <si>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</si>
  <si>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</si>
  <si>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</si>
  <si>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</si>
  <si>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</si>
  <si>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</si>
  <si>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</si>
  <si>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</si>
  <si>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</si>
  <si>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</si>
  <si>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</si>
  <si>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</si>
  <si>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</si>
  <si>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</si>
  <si>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</si>
  <si>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</si>
  <si>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</si>
  <si>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</si>
  <si>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</si>
  <si>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</si>
  <si>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</si>
  <si>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</si>
  <si>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</si>
  <si>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</si>
  <si>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</si>
  <si>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</si>
  <si>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</si>
  <si>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</si>
  <si>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</si>
  <si>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</si>
  <si>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</si>
  <si>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</si>
  <si>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</si>
  <si>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</si>
  <si>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</si>
  <si>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</si>
  <si>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</si>
  <si>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</si>
  <si>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</si>
  <si>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</si>
  <si>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</si>
  <si>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</si>
  <si>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</si>
  <si>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</si>
  <si>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</si>
  <si>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</si>
  <si>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</si>
  <si>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</si>
  <si>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</si>
  <si>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</si>
  <si>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</si>
  <si>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</si>
  <si>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</si>
  <si>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</si>
  <si>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</si>
  <si>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</si>
  <si>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</si>
  <si>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</si>
  <si>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</si>
  <si>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</si>
  <si>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</si>
  <si>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</si>
  <si>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</si>
  <si>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</si>
  <si>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</si>
  <si>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</si>
  <si>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</si>
  <si>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</si>
  <si>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</si>
  <si>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</si>
  <si>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</si>
  <si>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</si>
  <si>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</si>
  <si>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</si>
  <si>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</si>
  <si>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</si>
  <si>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</si>
  <si>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</si>
  <si>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</si>
  <si>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</si>
  <si>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</si>
  <si>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</si>
  <si>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</si>
  <si>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</si>
  <si>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</si>
  <si>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</si>
  <si>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</si>
  <si>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</si>
  <si>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</si>
  <si>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</si>
  <si>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</si>
  <si>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</si>
  <si>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</si>
  <si>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</si>
  <si>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</si>
  <si>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</si>
  <si>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</si>
  <si>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</si>
  <si>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</si>
  <si>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</si>
  <si>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</si>
  <si>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</si>
  <si>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</si>
  <si>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</si>
  <si>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</si>
  <si>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</si>
  <si>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</si>
  <si>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</si>
  <si>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</si>
  <si>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</si>
  <si>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</si>
  <si>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</si>
  <si>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</si>
  <si>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</si>
  <si>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</si>
  <si>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</si>
  <si>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</si>
  <si>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</si>
  <si>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</si>
  <si>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</si>
  <si>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</si>
  <si>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</si>
  <si>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</si>
  <si>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</si>
  <si>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</si>
  <si>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</si>
  <si>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</si>
  <si>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</si>
  <si>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</si>
  <si>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</si>
  <si>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</si>
  <si>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</si>
  <si>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</si>
  <si>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</si>
  <si>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</si>
  <si>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</si>
  <si>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</si>
  <si>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</si>
  <si>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</si>
  <si>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</si>
  <si>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</si>
  <si>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</si>
  <si>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</si>
  <si>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</si>
  <si>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</si>
  <si>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</si>
  <si>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</si>
  <si>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</si>
  <si>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</si>
  <si>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</si>
  <si>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</si>
  <si>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</si>
  <si>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</si>
  <si>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</si>
  <si>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</si>
  <si>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</si>
  <si>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</si>
  <si>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</si>
  <si>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</si>
  <si>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</si>
  <si>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</si>
  <si>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</si>
  <si>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</si>
  <si>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</si>
  <si>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</si>
  <si>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</si>
  <si>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</si>
  <si>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</si>
  <si>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</si>
  <si>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</si>
  <si>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</si>
  <si>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</si>
  <si>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</si>
  <si>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</si>
  <si>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</si>
  <si>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</si>
  <si>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</si>
  <si>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</si>
  <si>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</si>
  <si>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</si>
  <si>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</si>
  <si>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</si>
  <si>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</si>
  <si>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</si>
  <si>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</si>
  <si>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</si>
  <si>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</si>
  <si>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</si>
  <si>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</si>
  <si>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</si>
  <si>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</si>
  <si>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</si>
  <si>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</si>
  <si>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</si>
  <si>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</si>
  <si>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</si>
  <si>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</si>
  <si>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</si>
  <si>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</si>
  <si>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</si>
  <si>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</si>
  <si>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</si>
  <si>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</si>
  <si>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</si>
  <si>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</si>
  <si>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</si>
  <si>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</si>
  <si>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</si>
  <si>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</si>
  <si>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</si>
  <si>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</si>
  <si>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</si>
  <si>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</si>
  <si>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</si>
  <si>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</si>
  <si>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</si>
  <si>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</si>
  <si>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</si>
  <si>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</si>
  <si>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</si>
  <si>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</si>
  <si>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</si>
  <si>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</si>
  <si>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</si>
  <si>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</si>
  <si>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</si>
  <si>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</si>
  <si>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</si>
  <si>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</si>
  <si>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</si>
  <si>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</si>
  <si>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</si>
  <si>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</si>
  <si>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</si>
  <si>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</si>
  <si>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</si>
  <si>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</si>
  <si>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</si>
  <si>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</si>
  <si>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</si>
  <si>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</si>
  <si>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</si>
  <si>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</si>
  <si>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</si>
  <si>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</si>
  <si>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</si>
  <si>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</si>
  <si>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</si>
  <si>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</si>
  <si>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</si>
  <si>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</si>
  <si>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</si>
  <si>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</si>
  <si>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</si>
  <si>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</si>
  <si>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</si>
  <si>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</si>
  <si>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</si>
  <si>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</si>
  <si>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</si>
  <si>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</si>
  <si>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</si>
  <si>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</si>
  <si>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</si>
  <si>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</si>
  <si>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</si>
  <si>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</si>
  <si>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</si>
  <si>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</si>
  <si>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</si>
  <si>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</si>
  <si>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</si>
  <si>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</si>
  <si>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</si>
  <si>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</si>
  <si>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</si>
  <si>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</si>
  <si>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</si>
  <si>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</si>
  <si>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</si>
  <si>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</si>
  <si>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</si>
  <si>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</si>
  <si>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</si>
  <si>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</si>
  <si>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</si>
  <si>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</si>
  <si>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</si>
  <si>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</si>
  <si>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</si>
  <si>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</si>
  <si>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</si>
  <si>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</si>
  <si>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</si>
  <si>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</si>
  <si>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</si>
  <si>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</si>
  <si>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</si>
  <si>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</si>
  <si>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</si>
  <si>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</si>
  <si>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</si>
  <si>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</si>
  <si>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</si>
  <si>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</si>
  <si>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</si>
  <si>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</si>
  <si>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</si>
  <si>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</si>
  <si>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</si>
  <si>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</si>
  <si>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</si>
  <si>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</si>
  <si>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</si>
  <si>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</si>
  <si>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</si>
  <si>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</si>
  <si>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</si>
  <si>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</si>
  <si>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</si>
  <si>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</si>
  <si>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</si>
  <si>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</si>
  <si>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</si>
  <si>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</si>
  <si>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</si>
  <si>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</si>
  <si>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</si>
  <si>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</si>
  <si>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</si>
  <si>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</si>
  <si>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</si>
  <si>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</si>
  <si>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</si>
  <si>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</si>
  <si>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</si>
  <si>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</si>
  <si>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</si>
  <si>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</si>
  <si>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</si>
  <si>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</si>
  <si>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</si>
  <si>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</si>
  <si>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</si>
  <si>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</si>
  <si>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</si>
  <si>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</si>
  <si>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</si>
  <si>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</si>
  <si>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</si>
  <si>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</si>
  <si>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</si>
  <si>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</si>
  <si>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</si>
  <si>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</si>
  <si>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</si>
  <si>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</si>
  <si>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</si>
  <si>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</si>
  <si>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</si>
  <si>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</si>
  <si>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</si>
  <si>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</si>
  <si>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</si>
  <si>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</si>
  <si>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</si>
  <si>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</si>
  <si>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</si>
  <si>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</si>
  <si>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</si>
  <si>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</si>
  <si>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</si>
  <si>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</si>
  <si>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</si>
  <si>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</si>
  <si>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</si>
  <si>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</si>
  <si>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</si>
  <si>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</si>
  <si>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</si>
  <si>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</si>
  <si>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</si>
  <si>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</si>
  <si>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</si>
  <si>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</si>
  <si>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</si>
  <si>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</si>
  <si>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</si>
  <si>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</si>
  <si>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</si>
  <si>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</si>
  <si>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</si>
  <si>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</si>
  <si>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</si>
  <si>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</si>
  <si>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</si>
  <si>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</si>
  <si>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</si>
  <si>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</si>
  <si>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</si>
  <si>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</si>
  <si>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</si>
  <si>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</si>
  <si>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</si>
  <si>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</si>
  <si>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</si>
  <si>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</si>
  <si>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</si>
  <si>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</si>
  <si>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</si>
  <si>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</si>
  <si>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</si>
  <si>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</si>
  <si>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</si>
  <si>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</si>
  <si>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</si>
  <si>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</si>
  <si>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</si>
  <si>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</si>
  <si>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</si>
  <si>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</si>
  <si>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</si>
  <si>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</si>
  <si>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</si>
  <si>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</si>
  <si>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</si>
  <si>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</si>
  <si>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</si>
  <si>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</si>
  <si>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</si>
  <si>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</si>
  <si>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</si>
  <si>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</si>
  <si>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</si>
  <si>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</si>
  <si>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</si>
  <si>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</si>
  <si>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</si>
  <si>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</si>
  <si>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</si>
  <si>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</si>
  <si>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</si>
  <si>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</si>
  <si>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</si>
  <si>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</si>
  <si>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</si>
  <si>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</si>
  <si>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</si>
  <si>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</si>
  <si>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</si>
  <si>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</si>
  <si>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</si>
  <si>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</si>
  <si>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</si>
  <si>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</si>
  <si>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</si>
  <si>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</si>
  <si>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</si>
  <si>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</si>
  <si>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</si>
  <si>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</si>
  <si>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</si>
  <si>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</si>
  <si>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</si>
  <si>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</si>
  <si>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</si>
  <si>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</si>
  <si>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</si>
  <si>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</si>
  <si>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</si>
  <si>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</si>
  <si>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</si>
  <si>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</si>
  <si>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</si>
  <si>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</si>
  <si>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</si>
  <si>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</si>
  <si>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</si>
  <si>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</si>
  <si>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</si>
  <si>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</si>
  <si>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</si>
  <si>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</si>
  <si>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</si>
  <si>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</si>
  <si>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</si>
  <si>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</si>
  <si>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</si>
  <si>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</si>
  <si>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</si>
  <si>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</si>
  <si>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</si>
  <si>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</si>
  <si>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</si>
  <si>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</si>
  <si>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</si>
  <si>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</si>
  <si>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</si>
  <si>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</si>
  <si>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</si>
  <si>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</si>
  <si>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</si>
  <si>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</si>
  <si>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</si>
  <si>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</si>
  <si>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</si>
  <si>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</si>
  <si>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</si>
  <si>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</si>
  <si>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</si>
  <si>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</si>
  <si>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</si>
  <si>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</si>
  <si>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</si>
  <si>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</si>
  <si>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</si>
  <si>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</si>
  <si>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</si>
  <si>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</si>
  <si>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</si>
  <si>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</si>
  <si>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</si>
  <si>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</si>
  <si>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</si>
  <si>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</si>
  <si>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</si>
  <si>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</si>
  <si>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</si>
  <si>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</si>
  <si>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</si>
  <si>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</si>
  <si>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</si>
  <si>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</si>
  <si>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</si>
  <si>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</si>
  <si>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</si>
  <si>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</si>
  <si>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</si>
  <si>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</si>
  <si>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</si>
  <si>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</si>
  <si>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</si>
  <si>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</si>
  <si>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</si>
  <si>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</si>
  <si>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</si>
  <si>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</si>
  <si>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</si>
  <si>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</si>
  <si>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</si>
  <si>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</si>
  <si>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</si>
  <si>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</si>
  <si>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</si>
  <si>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</si>
  <si>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</si>
  <si>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</si>
  <si>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</si>
  <si>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</si>
  <si>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</si>
  <si>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</si>
  <si>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</si>
  <si>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</si>
  <si>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</si>
  <si>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</si>
  <si>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</si>
  <si>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</si>
  <si>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</si>
  <si>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</si>
  <si>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</si>
  <si>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</si>
  <si>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</si>
  <si>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</si>
  <si>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</si>
  <si>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</si>
  <si>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</si>
  <si>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</si>
  <si>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</si>
  <si>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</si>
  <si>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</si>
  <si>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</si>
  <si>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</si>
  <si>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</si>
  <si>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</si>
  <si>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</si>
  <si>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</si>
  <si>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</si>
  <si>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</si>
  <si>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</si>
  <si>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</si>
  <si>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</si>
  <si>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</si>
  <si>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</si>
  <si>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</si>
  <si>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</si>
  <si>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</si>
  <si>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</si>
  <si>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</si>
  <si>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</si>
  <si>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</si>
  <si>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</si>
  <si>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</si>
  <si>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</si>
  <si>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</si>
  <si>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</si>
  <si>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</si>
  <si>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</si>
  <si>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</si>
  <si>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</si>
  <si>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</si>
  <si>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</si>
  <si>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</si>
  <si>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</si>
  <si>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</si>
  <si>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</si>
  <si>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</si>
  <si>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</si>
  <si>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</si>
  <si>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</si>
  <si>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</si>
  <si>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</si>
  <si>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</si>
  <si>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</si>
  <si>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</si>
  <si>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</si>
  <si>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</si>
  <si>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</si>
  <si>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</si>
  <si>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</si>
  <si>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</si>
  <si>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</si>
  <si>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</si>
  <si>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</si>
  <si>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</si>
  <si>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</si>
  <si>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</si>
  <si>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</si>
  <si>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</si>
  <si>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</si>
  <si>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</si>
  <si>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</si>
  <si>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</si>
  <si>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</si>
  <si>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</si>
  <si>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</si>
  <si>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</si>
  <si>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</si>
  <si>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</si>
  <si>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</si>
  <si>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</si>
  <si>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</si>
  <si>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</si>
  <si>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</si>
  <si>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</si>
  <si>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</si>
  <si>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</si>
  <si>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</si>
  <si>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</si>
  <si>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</si>
  <si>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</si>
  <si>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</si>
  <si>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</si>
  <si>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</si>
  <si>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</si>
  <si>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</si>
  <si>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</si>
  <si>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</si>
  <si>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</si>
  <si>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</si>
  <si>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</si>
  <si>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</si>
  <si>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</si>
  <si>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</si>
  <si>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</si>
  <si>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</si>
  <si>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</si>
  <si>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</si>
  <si>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</si>
  <si>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</si>
  <si>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</si>
  <si>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</si>
  <si>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</si>
  <si>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</si>
  <si>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</si>
  <si>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</si>
  <si>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</si>
  <si>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</si>
  <si>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</si>
  <si>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</si>
  <si>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</si>
  <si>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</si>
  <si>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</si>
  <si>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</si>
  <si>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</si>
  <si>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</si>
  <si>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</si>
  <si>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</si>
  <si>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</si>
  <si>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</si>
  <si>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</si>
  <si>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</si>
  <si>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</si>
  <si>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</si>
  <si>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</si>
  <si>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</si>
  <si>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</si>
  <si>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</si>
  <si>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</si>
  <si>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</si>
  <si>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</si>
  <si>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</si>
  <si>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</si>
  <si>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</si>
  <si>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</si>
  <si>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</si>
  <si>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</si>
  <si>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</si>
  <si>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</si>
  <si>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</si>
  <si>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</si>
  <si>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</si>
  <si>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</si>
  <si>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</si>
  <si>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</si>
  <si>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</si>
  <si>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</si>
  <si>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</si>
  <si>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</si>
  <si>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</si>
  <si>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</si>
  <si>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</si>
  <si>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</si>
  <si>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</si>
  <si>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</si>
  <si>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</si>
  <si>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</si>
  <si>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</si>
  <si>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</si>
  <si>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</si>
  <si>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</si>
  <si>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</si>
  <si>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</si>
  <si>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</si>
  <si>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</si>
  <si>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</si>
  <si>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</si>
  <si>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</si>
  <si>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</si>
  <si>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</si>
  <si>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</si>
  <si>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</si>
  <si>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</si>
  <si>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</si>
  <si>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</si>
  <si>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</si>
  <si>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</si>
  <si>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</si>
  <si>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</si>
  <si>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</si>
  <si>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</si>
  <si>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</si>
  <si>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</si>
  <si>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</si>
  <si>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</si>
  <si>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</si>
  <si>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</si>
  <si>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</si>
  <si>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</si>
  <si>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</si>
  <si>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</si>
  <si>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</si>
  <si>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</si>
  <si>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</si>
  <si>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</si>
  <si>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</si>
  <si>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</si>
  <si>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</si>
  <si>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</si>
  <si>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</si>
  <si>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</si>
  <si>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</si>
  <si>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</si>
  <si>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</si>
  <si>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</si>
  <si>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</si>
  <si>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</si>
  <si>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</si>
  <si>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</si>
  <si>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</si>
  <si>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</si>
  <si>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</si>
  <si>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</si>
  <si>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</si>
  <si>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</si>
  <si>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</si>
  <si>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</si>
  <si>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</si>
  <si>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</si>
  <si>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</si>
  <si>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</si>
  <si>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</si>
  <si>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</si>
  <si>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</si>
  <si>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</si>
  <si>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</si>
  <si>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</si>
  <si>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</si>
  <si>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</si>
  <si>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</si>
  <si>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</si>
  <si>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</si>
  <si>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</si>
  <si>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</si>
  <si>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</si>
  <si>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</si>
  <si>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</si>
  <si>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</si>
  <si>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</si>
  <si>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</si>
  <si>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</si>
  <si>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</si>
  <si>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</si>
  <si>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</si>
  <si>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</si>
  <si>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</si>
  <si>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</si>
  <si>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</si>
  <si>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</si>
  <si>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</si>
  <si>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</si>
  <si>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</si>
  <si>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</si>
  <si>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</si>
  <si>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</si>
  <si>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</si>
  <si>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</si>
  <si>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</si>
  <si>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</si>
  <si>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</si>
  <si>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</si>
  <si>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</si>
  <si>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</si>
  <si>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</si>
  <si>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</si>
  <si>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</si>
  <si>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</si>
  <si>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</si>
  <si>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</si>
  <si>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</si>
  <si>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</si>
  <si>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</si>
  <si>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</si>
  <si>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</si>
  <si>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</si>
  <si>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</si>
  <si>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</si>
  <si>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</si>
  <si>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</si>
  <si>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</si>
  <si>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</si>
  <si>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</si>
  <si>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</si>
  <si>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</si>
  <si>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</si>
  <si>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</si>
  <si>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</si>
  <si>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</si>
  <si>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</si>
  <si>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</si>
  <si>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</si>
  <si>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</si>
  <si>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</si>
  <si>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</si>
  <si>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</si>
  <si>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</si>
  <si>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</si>
  <si>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</si>
  <si>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</si>
  <si>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</si>
  <si>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</si>
  <si>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</si>
  <si>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</si>
  <si>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</si>
  <si>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</si>
  <si>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</si>
  <si>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</si>
  <si>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</si>
  <si>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</si>
  <si>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</si>
  <si>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</si>
  <si>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</si>
  <si>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</si>
  <si>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</si>
  <si>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</si>
  <si>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</si>
  <si>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</si>
  <si>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</si>
  <si>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</si>
  <si>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</si>
  <si>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</si>
  <si>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</si>
  <si>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</si>
  <si>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</si>
  <si>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</si>
  <si>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</si>
  <si>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</si>
  <si>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</si>
  <si>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</si>
  <si>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</si>
  <si>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</si>
  <si>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</si>
  <si>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</si>
  <si>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</si>
  <si>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</si>
  <si>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</si>
  <si>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</si>
  <si>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</si>
  <si>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</si>
  <si>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</si>
  <si>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</si>
  <si>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</si>
  <si>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</si>
  <si>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</si>
  <si>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</si>
  <si>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</si>
  <si>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</si>
  <si>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</si>
  <si>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</si>
  <si>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</si>
  <si>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</si>
  <si>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</si>
  <si>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</si>
  <si>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</si>
  <si>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</si>
  <si>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</si>
  <si>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</si>
  <si>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</si>
  <si>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</si>
  <si>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</si>
  <si>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</si>
  <si>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</si>
  <si>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</si>
  <si>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</si>
  <si>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</si>
  <si>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</si>
  <si>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</si>
  <si>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</si>
  <si>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</si>
  <si>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</si>
  <si>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</si>
  <si>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</si>
  <si>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</si>
  <si>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</si>
  <si>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</si>
  <si>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</si>
  <si>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</si>
  <si>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</si>
  <si>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</si>
  <si>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</si>
  <si>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</si>
  <si>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</si>
  <si>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</si>
  <si>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</si>
  <si>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</si>
  <si>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</si>
  <si>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</si>
  <si>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</si>
  <si>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</si>
  <si>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</si>
  <si>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</si>
  <si>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</si>
  <si>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</si>
  <si>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</si>
  <si>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</si>
  <si>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</si>
  <si>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</si>
  <si>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</si>
  <si>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</si>
  <si>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</si>
  <si>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</si>
  <si>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</si>
  <si>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</si>
  <si>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</si>
  <si>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</si>
  <si>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</si>
  <si>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</si>
  <si>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</si>
  <si>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</si>
  <si>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</si>
  <si>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</si>
  <si>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</si>
  <si>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</si>
  <si>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</si>
  <si>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</si>
  <si>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</si>
  <si>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</si>
  <si>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</si>
  <si>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</si>
  <si>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</si>
  <si>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</si>
  <si>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</si>
  <si>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</si>
  <si>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</si>
  <si>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</si>
  <si>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</si>
  <si>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</si>
  <si>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</si>
  <si>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</si>
  <si>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</si>
  <si>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</si>
  <si>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</si>
  <si>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</si>
  <si>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</si>
  <si>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</si>
  <si>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</si>
  <si>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</si>
  <si>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</si>
  <si>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</si>
  <si>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</si>
  <si>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</si>
  <si>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</si>
  <si>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</si>
  <si>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</si>
  <si>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</si>
  <si>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</si>
  <si>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</si>
  <si>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</si>
  <si>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</si>
  <si>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</si>
  <si>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</si>
  <si>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</si>
  <si>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</si>
  <si>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</si>
  <si>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</si>
  <si>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</si>
  <si>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</si>
  <si>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</si>
  <si>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</si>
  <si>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</si>
  <si>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</si>
  <si>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</si>
  <si>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</si>
  <si>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</si>
  <si>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</si>
  <si>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</si>
  <si>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</si>
  <si>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</si>
  <si>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</si>
  <si>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</si>
  <si>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</si>
  <si>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</si>
  <si>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</si>
  <si>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</si>
  <si>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</si>
  <si>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</si>
  <si>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</si>
  <si>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</si>
  <si>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</si>
  <si>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</si>
  <si>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</si>
  <si>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</si>
  <si>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</si>
  <si>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</si>
  <si>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</si>
  <si>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</si>
  <si>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</si>
  <si>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</si>
  <si>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</si>
  <si>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</si>
  <si>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</si>
  <si>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</si>
  <si>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</si>
  <si>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</si>
  <si>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</si>
  <si>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</si>
  <si>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</si>
  <si>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</si>
  <si>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</si>
  <si>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</si>
  <si>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</si>
  <si>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</si>
  <si>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</si>
  <si>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</si>
  <si>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</si>
  <si>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</si>
  <si>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</si>
  <si>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</si>
  <si>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</si>
  <si>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</si>
  <si>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</si>
  <si>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</si>
  <si>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</si>
  <si>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</si>
  <si>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</si>
  <si>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</si>
  <si>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</si>
  <si>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</si>
  <si>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</si>
  <si>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</si>
  <si>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</si>
  <si>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</si>
  <si>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</si>
  <si>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</si>
  <si>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</si>
  <si>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</si>
  <si>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</si>
  <si>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</si>
  <si>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</si>
  <si>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</si>
  <si>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</si>
  <si>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</si>
  <si>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</si>
  <si>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</si>
  <si>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</si>
  <si>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</si>
  <si>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</si>
  <si>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</si>
  <si>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</si>
  <si>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</si>
  <si>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</si>
  <si>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</si>
  <si>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</si>
  <si>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</si>
  <si>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</si>
  <si>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</si>
  <si>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</si>
  <si>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</si>
  <si>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</si>
  <si>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</si>
  <si>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</si>
  <si>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</si>
  <si>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</si>
  <si>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</si>
  <si>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</si>
  <si>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</si>
  <si>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</si>
  <si>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</si>
  <si>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</si>
  <si>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</si>
  <si>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</si>
  <si>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</si>
  <si>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</si>
  <si>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</si>
  <si>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</si>
  <si>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</si>
  <si>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</si>
  <si>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</si>
  <si>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</si>
  <si>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</si>
  <si>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</si>
  <si>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</si>
  <si>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</si>
  <si>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</si>
  <si>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</si>
  <si>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</si>
  <si>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</si>
  <si>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</si>
  <si>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</si>
  <si>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</si>
  <si>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</si>
  <si>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</si>
  <si>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</si>
  <si>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</si>
  <si>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</si>
  <si>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</si>
  <si>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</si>
  <si>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</si>
  <si>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</si>
  <si>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</si>
  <si>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</si>
  <si>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</si>
  <si>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</si>
  <si>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</si>
  <si>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</si>
  <si>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</si>
  <si>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</si>
  <si>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</si>
  <si>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</si>
  <si>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</si>
  <si>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</si>
  <si>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</si>
  <si>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</si>
  <si>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</si>
  <si>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</si>
  <si>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</si>
  <si>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</si>
  <si>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</si>
  <si>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</si>
  <si>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</si>
  <si>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</si>
  <si>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</si>
  <si>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</si>
  <si>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</si>
  <si>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</si>
  <si>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</si>
  <si>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</si>
  <si>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</si>
  <si>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</si>
  <si>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</si>
  <si>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</si>
  <si>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</si>
  <si>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</si>
  <si>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</si>
  <si>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</si>
  <si>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</si>
  <si>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</si>
  <si>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</si>
  <si>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</si>
  <si>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</si>
  <si>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</si>
  <si>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</si>
  <si>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</si>
  <si>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</si>
  <si>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</si>
  <si>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</si>
  <si>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</si>
  <si>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</si>
  <si>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</si>
  <si>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</si>
  <si>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</si>
  <si>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</si>
  <si>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</si>
  <si>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</si>
  <si>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</si>
  <si>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</si>
  <si>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</si>
  <si>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</si>
  <si>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</si>
  <si>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</si>
  <si>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</si>
  <si>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</si>
  <si>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</si>
  <si>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</si>
  <si>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</si>
  <si>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</si>
  <si>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</si>
  <si>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</si>
  <si>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</si>
  <si>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</si>
  <si>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</si>
  <si>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</si>
  <si>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</si>
  <si>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</si>
  <si>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</si>
  <si>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</si>
  <si>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</si>
  <si>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</si>
  <si>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</si>
  <si>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</si>
  <si>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</si>
  <si>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</si>
  <si>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</si>
  <si>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</si>
  <si>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</si>
  <si>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</si>
  <si>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</si>
  <si>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</si>
  <si>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</si>
  <si>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</si>
  <si>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</si>
  <si>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</si>
  <si>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</si>
  <si>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</si>
  <si>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</si>
  <si>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</si>
  <si>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</si>
  <si>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</si>
  <si>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</si>
  <si>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</si>
  <si>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</si>
  <si>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</si>
  <si>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</si>
  <si>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</si>
  <si>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</si>
  <si>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</si>
  <si>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</si>
  <si>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</si>
  <si>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</si>
  <si>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</si>
  <si>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</si>
  <si>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</si>
  <si>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</si>
  <si>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</si>
  <si>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</si>
  <si>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</si>
  <si>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</si>
  <si>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</si>
  <si>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</si>
  <si>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</si>
  <si>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</si>
  <si>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</si>
  <si>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</si>
  <si>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</si>
  <si>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</si>
  <si>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</si>
  <si>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</si>
  <si>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</si>
  <si>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</si>
  <si>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</si>
  <si>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</si>
  <si>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</si>
  <si>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</si>
  <si>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</si>
  <si>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</si>
  <si>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</si>
  <si>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</si>
  <si>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</si>
  <si>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</si>
  <si>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</si>
  <si>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</si>
  <si>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</si>
  <si>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</si>
  <si>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</si>
  <si>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</si>
  <si>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</si>
  <si>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</si>
  <si>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</si>
  <si>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</si>
  <si>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</si>
  <si>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</si>
  <si>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</si>
  <si>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</si>
  <si>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</si>
  <si>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</si>
  <si>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</si>
  <si>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</si>
  <si>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</si>
  <si>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</si>
  <si>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</si>
  <si>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</si>
  <si>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</si>
  <si>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</si>
  <si>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</si>
  <si>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</si>
  <si>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</si>
  <si>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</si>
  <si>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</si>
  <si>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</si>
  <si>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</si>
  <si>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</si>
  <si>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</si>
  <si>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</si>
  <si>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</si>
  <si>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</si>
  <si>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</si>
  <si>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</si>
  <si>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</si>
  <si>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</si>
  <si>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</si>
  <si>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</si>
  <si>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</si>
  <si>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</si>
  <si>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</si>
  <si>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</si>
  <si>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</si>
  <si>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</si>
  <si>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</si>
  <si>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</si>
  <si>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</si>
  <si>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</si>
  <si>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</si>
  <si>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</si>
  <si>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</si>
  <si>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</si>
  <si>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</si>
  <si>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</si>
  <si>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</si>
  <si>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</si>
  <si>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</si>
  <si>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</si>
  <si>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</si>
  <si>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</si>
  <si>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</si>
  <si>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</si>
  <si>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</si>
  <si>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</si>
  <si>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</si>
  <si>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</si>
  <si>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</si>
  <si>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</si>
  <si>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</si>
  <si>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</si>
  <si>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</si>
  <si>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</si>
  <si>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</si>
  <si>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</si>
  <si>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</si>
  <si>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</si>
  <si>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</si>
  <si>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</si>
  <si>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</si>
  <si>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</si>
  <si>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</si>
  <si>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</si>
  <si>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</si>
  <si>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</si>
  <si>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</si>
  <si>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</si>
  <si>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</si>
  <si>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</si>
  <si>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</si>
  <si>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</si>
  <si>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</si>
  <si>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</si>
  <si>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</si>
  <si>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</si>
  <si>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</si>
  <si>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</si>
  <si>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</si>
  <si>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</si>
  <si>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</si>
  <si>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</si>
  <si>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</si>
  <si>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</si>
  <si>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</si>
  <si>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</si>
  <si>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</si>
  <si>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</si>
  <si>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</si>
  <si>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</si>
  <si>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</si>
  <si>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</si>
  <si>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</si>
  <si>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</si>
  <si>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</si>
  <si>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</si>
  <si>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</si>
  <si>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</si>
  <si>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</si>
  <si>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</si>
  <si>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</si>
  <si>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</si>
  <si>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</si>
  <si>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</si>
  <si>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</si>
  <si>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</si>
  <si>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</si>
  <si>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</si>
  <si>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</si>
  <si>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</si>
  <si>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</si>
  <si>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</si>
  <si>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</si>
  <si>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</si>
  <si>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</si>
  <si>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</si>
  <si>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</si>
  <si>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</si>
  <si>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</si>
  <si>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</si>
  <si>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</si>
  <si>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</si>
  <si>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</si>
  <si>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</si>
  <si>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</si>
  <si>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</si>
  <si>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</si>
  <si>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</si>
  <si>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</si>
  <si>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</si>
  <si>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</si>
  <si>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</si>
  <si>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</si>
  <si>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</si>
  <si>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</si>
  <si>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</si>
  <si>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</si>
  <si>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</si>
  <si>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</si>
  <si>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</si>
  <si>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</si>
  <si>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</si>
  <si>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</si>
  <si>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</si>
  <si>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</si>
  <si>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</si>
  <si>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</si>
  <si>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</si>
  <si>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</si>
  <si>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</si>
  <si>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</si>
  <si>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</si>
  <si>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</si>
  <si>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</si>
  <si>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</si>
  <si>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</si>
  <si>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</si>
  <si>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</si>
  <si>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</si>
  <si>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</si>
  <si>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</si>
  <si>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</si>
  <si>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</si>
  <si>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</si>
  <si>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</si>
  <si>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</si>
  <si>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</si>
  <si>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</si>
  <si>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</si>
  <si>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</si>
  <si>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</si>
  <si>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</si>
  <si>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</si>
  <si>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</si>
  <si>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</si>
  <si>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</si>
  <si>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</si>
  <si>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</si>
  <si>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</si>
  <si>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</si>
  <si>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</si>
  <si>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</si>
  <si>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</si>
  <si>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</si>
  <si>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</si>
  <si>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</si>
  <si>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</si>
  <si>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</si>
  <si>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</si>
  <si>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</si>
  <si>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</si>
  <si>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</si>
  <si>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</si>
  <si>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</si>
  <si>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</si>
  <si>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</si>
  <si>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</si>
  <si>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</si>
  <si>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</si>
  <si>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</si>
  <si>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</si>
  <si>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</si>
  <si>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</si>
  <si>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</si>
  <si>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</si>
  <si>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</si>
  <si>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</si>
  <si>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</si>
  <si>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</si>
  <si>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</si>
  <si>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</si>
  <si>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</si>
  <si>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</si>
  <si>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</si>
  <si>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</si>
  <si>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</si>
  <si>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</si>
  <si>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</si>
  <si>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</si>
  <si>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</si>
  <si>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</si>
  <si>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</si>
  <si>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</si>
  <si>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</si>
  <si>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</si>
  <si>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</si>
  <si>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</si>
  <si>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</si>
  <si>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</si>
  <si>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</si>
  <si>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</si>
  <si>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</si>
  <si>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</si>
  <si>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</si>
  <si>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</si>
  <si>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</si>
  <si>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</si>
  <si>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</si>
  <si>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</si>
  <si>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</si>
  <si>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</si>
  <si>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</si>
  <si>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</si>
  <si>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</si>
  <si>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</si>
  <si>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</si>
  <si>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</si>
  <si>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</si>
  <si>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</si>
  <si>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</si>
  <si>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</si>
  <si>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</si>
  <si>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</si>
  <si>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</si>
  <si>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</si>
  <si>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</si>
  <si>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</si>
  <si>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</si>
  <si>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</si>
  <si>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</si>
  <si>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</si>
  <si>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</si>
  <si>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</si>
  <si>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</si>
  <si>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</si>
  <si>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</si>
  <si>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</si>
  <si>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</si>
  <si>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</si>
  <si>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</si>
  <si>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</si>
  <si>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</si>
  <si>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</si>
  <si>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</si>
  <si>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</si>
  <si>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</si>
  <si>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</si>
  <si>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</si>
  <si>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</si>
  <si>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</si>
  <si>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</si>
  <si>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</si>
  <si>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</si>
  <si>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</si>
  <si>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</si>
  <si>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</si>
  <si>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</si>
  <si>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</si>
  <si>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</si>
  <si>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</si>
  <si>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</si>
  <si>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</si>
  <si>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</si>
  <si>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</si>
  <si>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</si>
  <si>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</si>
  <si>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</si>
  <si>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</si>
  <si>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</si>
  <si>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</si>
  <si>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</si>
  <si>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</si>
  <si>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</si>
  <si>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</si>
  <si>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</si>
  <si>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</si>
  <si>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</si>
  <si>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</si>
  <si>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</si>
  <si>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</si>
  <si>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</si>
  <si>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</si>
  <si>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</si>
  <si>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</si>
  <si>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</si>
  <si>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</si>
  <si>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</si>
  <si>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</si>
  <si>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</si>
  <si>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</si>
  <si>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</si>
  <si>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</si>
  <si>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</si>
  <si>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</si>
  <si>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</si>
  <si>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</si>
  <si>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</si>
  <si>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</si>
  <si>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</si>
  <si>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</si>
  <si>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</si>
  <si>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</si>
  <si>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</si>
  <si>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</si>
  <si>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</si>
  <si>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</si>
  <si>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</si>
  <si>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</si>
  <si>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</si>
  <si>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</si>
  <si>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</si>
  <si>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</si>
  <si>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</si>
  <si>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</si>
  <si>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</si>
  <si>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</si>
  <si>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</si>
  <si>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</si>
  <si>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</si>
  <si>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</si>
  <si>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</si>
  <si>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</si>
  <si>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</si>
  <si>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</si>
  <si>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</si>
  <si>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</si>
  <si>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</si>
  <si>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</si>
  <si>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</si>
  <si>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</si>
  <si>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</si>
  <si>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</si>
  <si>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</si>
  <si>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</si>
  <si>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</si>
  <si>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</si>
  <si>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</si>
  <si>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</si>
  <si>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</si>
  <si>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</si>
  <si>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</si>
  <si>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</si>
  <si>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</si>
  <si>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</si>
  <si>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</si>
  <si>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</si>
  <si>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</si>
  <si>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</si>
  <si>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</si>
  <si>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</si>
  <si>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</si>
  <si>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</si>
  <si>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</si>
  <si>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</si>
  <si>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</si>
  <si>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</si>
  <si>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</si>
  <si>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</si>
  <si>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</si>
  <si>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</si>
  <si>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</si>
  <si>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</si>
  <si>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</si>
  <si>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</si>
  <si>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</si>
  <si>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</si>
  <si>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</si>
  <si>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</si>
  <si>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</si>
  <si>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</si>
  <si>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</si>
  <si>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</si>
  <si>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</si>
  <si>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</si>
  <si>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</si>
  <si>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</si>
  <si>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</si>
  <si>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</si>
  <si>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</si>
  <si>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</si>
  <si>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</si>
  <si>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</si>
  <si>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</si>
  <si>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</si>
  <si>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</si>
  <si>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</si>
  <si>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</si>
  <si>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</si>
  <si>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</si>
  <si>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</si>
  <si>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</si>
  <si>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</si>
  <si>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</si>
  <si>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</si>
  <si>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</si>
  <si>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</si>
  <si>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</si>
  <si>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</si>
  <si>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</si>
  <si>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</si>
  <si>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</si>
  <si>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</si>
  <si>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</si>
  <si>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</si>
  <si>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</si>
  <si>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</si>
  <si>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</si>
  <si>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</si>
  <si>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</si>
  <si>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</si>
  <si>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</si>
  <si>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</si>
  <si>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</si>
  <si>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</si>
  <si>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</si>
  <si>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</si>
  <si>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</si>
  <si>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</si>
  <si>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</si>
  <si>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</si>
  <si>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</si>
  <si>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</si>
  <si>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</si>
  <si>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</si>
  <si>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</si>
  <si>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</si>
  <si>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</si>
  <si>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</si>
  <si>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</si>
  <si>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</si>
  <si>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</si>
  <si>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</si>
  <si>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</si>
  <si>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</si>
  <si>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</si>
  <si>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</si>
  <si>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</si>
  <si>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</si>
  <si>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</si>
  <si>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</si>
  <si>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</si>
  <si>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</si>
  <si>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</si>
  <si>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</si>
  <si>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</si>
  <si>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</si>
  <si>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</si>
  <si>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</si>
  <si>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</si>
  <si>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</si>
  <si>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</si>
  <si>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</si>
  <si>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</si>
  <si>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</si>
  <si>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</si>
  <si>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</si>
  <si>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</si>
  <si>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</si>
  <si>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</si>
  <si>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</si>
  <si>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</si>
  <si>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</si>
  <si>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</si>
  <si>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</si>
  <si>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</si>
  <si>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</si>
  <si>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</si>
  <si>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</si>
  <si>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</si>
  <si>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</si>
  <si>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</si>
  <si>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</si>
  <si>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</si>
  <si>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</si>
  <si>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</si>
  <si>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</si>
  <si>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</si>
  <si>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</si>
  <si>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</si>
  <si>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</si>
  <si>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</si>
  <si>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</si>
  <si>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</si>
  <si>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</si>
  <si>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</si>
  <si>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</si>
  <si>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</si>
  <si>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</si>
  <si>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</si>
  <si>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</si>
  <si>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</si>
  <si>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</si>
  <si>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</si>
  <si>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</si>
  <si>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</si>
  <si>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</si>
  <si>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</si>
  <si>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</si>
  <si>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</si>
  <si>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</si>
  <si>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</si>
  <si>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</si>
  <si>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</si>
  <si>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</si>
  <si>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</si>
  <si>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</si>
  <si>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</si>
  <si>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</si>
  <si>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</si>
  <si>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</si>
  <si>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</si>
  <si>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</si>
  <si>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</si>
  <si>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</si>
  <si>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</si>
  <si>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</si>
  <si>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</si>
  <si>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</si>
  <si>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</si>
  <si>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</si>
  <si>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</si>
  <si>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</si>
  <si>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</si>
  <si>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</si>
  <si>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</si>
  <si>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</si>
  <si>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</si>
  <si>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</si>
  <si>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</si>
  <si>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</si>
  <si>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</si>
  <si>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</si>
  <si>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</si>
  <si>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</si>
  <si>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</si>
  <si>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</si>
  <si>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</si>
  <si>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</si>
  <si>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</si>
  <si>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</si>
  <si>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</si>
  <si>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</si>
  <si>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</si>
  <si>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</si>
  <si>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</si>
  <si>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</si>
  <si>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</si>
  <si>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</si>
  <si>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</si>
  <si>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</si>
  <si>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</si>
  <si>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</si>
  <si>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</si>
  <si>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</si>
  <si>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</si>
  <si>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</si>
  <si>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</si>
  <si>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</si>
  <si>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</si>
  <si>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</si>
  <si>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</si>
  <si>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</si>
  <si>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</si>
  <si>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</si>
  <si>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</si>
  <si>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</si>
  <si>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</si>
  <si>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</si>
  <si>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</si>
  <si>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</si>
  <si>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</si>
  <si>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</si>
  <si>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</si>
  <si>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</si>
  <si>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</si>
  <si>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</si>
  <si>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</si>
  <si>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</si>
  <si>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</si>
  <si>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</si>
  <si>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</si>
  <si>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</si>
  <si>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</si>
  <si>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</si>
  <si>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</si>
  <si>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</si>
  <si>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</si>
  <si>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</si>
  <si>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</si>
  <si>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</si>
  <si>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</si>
  <si>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</si>
  <si>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</si>
  <si>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</si>
  <si>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</si>
  <si>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</si>
  <si>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</si>
  <si>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</si>
  <si>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</si>
  <si>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</si>
  <si>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</si>
  <si>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</si>
  <si>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</si>
  <si>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</si>
  <si>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</si>
  <si>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</si>
  <si>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</si>
  <si>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</si>
  <si>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</si>
  <si>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</si>
  <si>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</si>
  <si>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</si>
  <si>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</si>
  <si>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</si>
  <si>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</si>
  <si>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</si>
  <si>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</si>
  <si>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</si>
  <si>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</si>
  <si>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</si>
  <si>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</si>
  <si>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</si>
  <si>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</si>
  <si>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</si>
  <si>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</si>
  <si>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</si>
  <si>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</si>
  <si>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</si>
  <si>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</si>
  <si>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</si>
  <si>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</si>
  <si>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</si>
  <si>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</si>
  <si>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</si>
  <si>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</si>
  <si>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</si>
  <si>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</si>
  <si>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</si>
  <si>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</si>
  <si>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</si>
  <si>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</si>
  <si>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</si>
  <si>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</si>
  <si>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</si>
  <si>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</si>
  <si>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</si>
  <si>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</si>
  <si>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</si>
  <si>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</si>
  <si>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</si>
  <si>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</si>
  <si>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</si>
  <si>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</si>
  <si>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</si>
  <si>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</si>
  <si>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</si>
  <si>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</si>
  <si>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</si>
  <si>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</si>
  <si>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</si>
  <si>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</si>
  <si>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</si>
  <si>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</si>
  <si>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</si>
  <si>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</si>
  <si>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</si>
  <si>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</si>
  <si>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</si>
  <si>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</si>
  <si>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</si>
  <si>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</si>
  <si>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</si>
  <si>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</si>
  <si>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</si>
  <si>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</si>
  <si>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</si>
  <si>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</si>
  <si>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</si>
  <si>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</si>
  <si>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</si>
  <si>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</si>
  <si>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</si>
  <si>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</si>
  <si>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</si>
  <si>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</si>
  <si>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</si>
  <si>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</si>
  <si>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</si>
  <si>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</si>
  <si>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</si>
  <si>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</si>
  <si>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</si>
  <si>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</si>
  <si>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</si>
  <si>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</si>
  <si>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</si>
  <si>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</si>
  <si>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</si>
  <si>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</si>
  <si>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</si>
  <si>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</si>
  <si>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</si>
  <si>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</si>
  <si>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</si>
  <si>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</si>
  <si>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</si>
  <si>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</si>
  <si>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</si>
  <si>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</si>
  <si>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</si>
  <si>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</si>
  <si>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</si>
  <si>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</si>
  <si>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</si>
  <si>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</si>
  <si>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</si>
  <si>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</si>
  <si>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</si>
  <si>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</si>
  <si>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</si>
  <si>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</si>
  <si>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</si>
  <si>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</si>
  <si>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</si>
  <si>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</si>
  <si>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</si>
  <si>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</si>
  <si>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</si>
  <si>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</si>
  <si>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</si>
  <si>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</si>
  <si>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</si>
  <si>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</si>
  <si>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</si>
  <si>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</si>
  <si>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</si>
  <si>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</si>
  <si>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</si>
  <si>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</si>
  <si>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</si>
  <si>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</si>
  <si>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</si>
  <si>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</si>
  <si>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</si>
  <si>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</si>
  <si>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</si>
  <si>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</si>
  <si>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</si>
  <si>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</si>
  <si>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</si>
  <si>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</si>
  <si>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</si>
  <si>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</si>
  <si>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</si>
  <si>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</si>
  <si>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</si>
  <si>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</si>
  <si>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</si>
  <si>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</si>
  <si>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</si>
  <si>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</si>
  <si>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</si>
  <si>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</si>
  <si>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</si>
  <si>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</si>
  <si>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</si>
  <si>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</si>
  <si>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</si>
  <si>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</si>
  <si>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</si>
  <si>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</si>
  <si>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</si>
  <si>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</si>
  <si>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</si>
  <si>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</si>
  <si>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</si>
  <si>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</si>
  <si>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</si>
  <si>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</si>
  <si>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</si>
  <si>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</si>
  <si>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</si>
  <si>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</si>
  <si>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</si>
  <si>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</si>
  <si>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</si>
  <si>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</si>
  <si>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</si>
  <si>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</si>
  <si>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</si>
  <si>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</si>
  <si>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</si>
  <si>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</si>
  <si>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</si>
  <si>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</si>
  <si>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</si>
  <si>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</si>
  <si>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</si>
  <si>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</si>
  <si>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</si>
  <si>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</si>
  <si>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</si>
  <si>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</si>
  <si>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</si>
  <si>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</si>
  <si>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</si>
  <si>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</si>
  <si>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</si>
  <si>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</si>
  <si>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</si>
  <si>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</si>
  <si>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</si>
  <si>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</si>
  <si>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</si>
  <si>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</si>
  <si>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</si>
  <si>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</si>
  <si>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</si>
  <si>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</si>
  <si>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</si>
  <si>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</si>
  <si>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</si>
  <si>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</si>
  <si>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</si>
  <si>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</si>
  <si>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</si>
  <si>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</si>
  <si>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</si>
  <si>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</si>
  <si>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</si>
  <si>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</si>
  <si>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</si>
  <si>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</si>
  <si>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</si>
  <si>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</si>
  <si>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</si>
  <si>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</si>
  <si>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</si>
  <si>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</si>
  <si>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</si>
  <si>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</si>
  <si>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</si>
  <si>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</si>
  <si>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</si>
  <si>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</si>
  <si>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</si>
  <si>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</si>
  <si>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</si>
  <si>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</si>
  <si>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</si>
  <si>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</si>
  <si>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</si>
  <si>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</si>
  <si>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</si>
  <si>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</si>
  <si>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</si>
  <si>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</si>
  <si>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</si>
  <si>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</si>
  <si>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</si>
  <si>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</si>
  <si>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</si>
  <si>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</si>
  <si>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</si>
  <si>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</si>
  <si>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</si>
  <si>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</si>
  <si>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</si>
  <si>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</si>
  <si>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</si>
  <si>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</si>
  <si>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</si>
  <si>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</si>
  <si>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</si>
  <si>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</si>
  <si>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</si>
  <si>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</si>
  <si>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</si>
  <si>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</si>
  <si>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</si>
  <si>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</si>
  <si>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</si>
  <si>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</si>
  <si>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</si>
  <si>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</si>
  <si>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</si>
  <si>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</si>
  <si>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</si>
  <si>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</si>
  <si>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</si>
  <si>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</si>
  <si>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</si>
  <si>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</si>
  <si>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</si>
  <si>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</si>
  <si>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</si>
  <si>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</si>
  <si>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</si>
  <si>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</si>
  <si>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</si>
  <si>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</si>
  <si>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</si>
  <si>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</si>
  <si>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</si>
  <si>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</si>
  <si>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</si>
  <si>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</si>
  <si>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</si>
  <si>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</si>
  <si>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</si>
  <si>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</si>
  <si>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</si>
  <si>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</si>
  <si>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</si>
  <si>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</si>
  <si>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</si>
  <si>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</si>
  <si>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</si>
  <si>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</si>
  <si>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</si>
  <si>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</si>
  <si>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</si>
  <si>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</si>
  <si>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</si>
  <si>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</si>
  <si>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</si>
  <si>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</si>
  <si>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</si>
  <si>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</si>
  <si>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</si>
  <si>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</si>
  <si>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</si>
  <si>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</si>
  <si>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</si>
  <si>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</si>
  <si>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</si>
  <si>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</si>
  <si>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</si>
  <si>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</si>
  <si>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</si>
  <si>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</si>
  <si>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</si>
  <si>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</si>
  <si>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</si>
  <si>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</si>
  <si>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</si>
  <si>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</si>
  <si>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</si>
  <si>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</si>
  <si>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</si>
  <si>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</si>
  <si>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</si>
  <si>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</si>
  <si>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</si>
  <si>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</si>
  <si>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</si>
  <si>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</si>
  <si>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</si>
  <si>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</si>
  <si>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</si>
  <si>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</si>
  <si>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</si>
  <si>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</si>
  <si>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</si>
  <si>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</si>
  <si>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</si>
  <si>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</si>
  <si>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</si>
  <si>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</si>
  <si>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</si>
  <si>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</si>
  <si>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</si>
  <si>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</si>
  <si>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</si>
  <si>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</si>
  <si>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</si>
  <si>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</si>
  <si>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</si>
  <si>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</si>
  <si>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</si>
  <si>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</si>
  <si>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</si>
  <si>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</si>
  <si>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</si>
  <si>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</si>
  <si>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</si>
  <si>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</si>
  <si>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</si>
  <si>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</si>
  <si>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</si>
  <si>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</si>
  <si>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</si>
  <si>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</si>
  <si>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</si>
  <si>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</si>
  <si>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</si>
  <si>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</si>
  <si>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</si>
  <si>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</si>
  <si>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</si>
  <si>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</si>
  <si>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</si>
  <si>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</si>
  <si>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</si>
  <si>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</si>
  <si>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</si>
  <si>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</si>
  <si>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</si>
  <si>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</si>
  <si>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</si>
  <si>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</si>
  <si>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</si>
  <si>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</si>
  <si>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</si>
  <si>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</si>
  <si>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</si>
  <si>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</si>
  <si>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</si>
  <si>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</si>
  <si>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</si>
  <si>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</si>
  <si>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</si>
  <si>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</si>
  <si>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</si>
  <si>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</si>
  <si>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</si>
  <si>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</si>
  <si>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</si>
  <si>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</si>
  <si>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</si>
  <si>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</si>
  <si>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</si>
  <si>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</si>
  <si>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</si>
  <si>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</si>
  <si>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</si>
  <si>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</si>
  <si>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</si>
  <si>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</si>
  <si>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</si>
  <si>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</si>
  <si>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</si>
  <si>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</si>
  <si>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</si>
  <si>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</si>
  <si>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</si>
  <si>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</si>
  <si>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</si>
  <si>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</si>
  <si>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</si>
  <si>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</si>
  <si>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</si>
  <si>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</si>
  <si>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</si>
  <si>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</si>
  <si>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</si>
  <si>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</si>
  <si>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</si>
  <si>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</si>
  <si>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</si>
  <si>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</si>
  <si>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</si>
  <si>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</si>
  <si>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</si>
  <si>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</si>
  <si>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</si>
  <si>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</si>
  <si>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</si>
  <si>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</si>
  <si>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</si>
  <si>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</si>
  <si>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</si>
  <si>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</si>
  <si>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</si>
  <si>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</si>
  <si>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</si>
  <si>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</si>
  <si>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</si>
  <si>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</si>
  <si>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</si>
  <si>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</si>
  <si>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</si>
  <si>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</si>
  <si>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</si>
  <si>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</si>
  <si>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</si>
  <si>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</si>
  <si>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</si>
  <si>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</si>
  <si>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</si>
  <si>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</si>
  <si>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</si>
  <si>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</si>
  <si>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</si>
  <si>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</si>
  <si>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</si>
  <si>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</si>
  <si>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</si>
  <si>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</si>
  <si>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</si>
  <si>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</si>
  <si>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</si>
  <si>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</si>
  <si>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</si>
  <si>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</si>
  <si>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</si>
  <si>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</si>
  <si>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</si>
  <si>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</si>
  <si>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</si>
  <si>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</si>
  <si>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</si>
  <si>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</si>
  <si>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</si>
  <si>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</si>
  <si>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</si>
  <si>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</si>
  <si>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</si>
  <si>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</si>
  <si>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</si>
  <si>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</si>
  <si>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</si>
  <si>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</si>
  <si>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</si>
  <si>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</si>
  <si>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</si>
  <si>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</si>
  <si>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</si>
  <si>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</si>
  <si>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</si>
  <si>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</si>
  <si>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</si>
  <si>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</si>
  <si>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</si>
  <si>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</si>
  <si>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</si>
  <si>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</si>
  <si>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</si>
  <si>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</si>
  <si>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</si>
  <si>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</si>
  <si>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</si>
  <si>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</si>
  <si>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</si>
  <si>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</si>
  <si>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</si>
  <si>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</si>
  <si>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</si>
  <si>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</si>
  <si>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</si>
  <si>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</si>
  <si>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</si>
  <si>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</si>
  <si>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</si>
  <si>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</si>
  <si>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</si>
  <si>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</si>
  <si>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</si>
  <si>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</si>
  <si>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</si>
  <si>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</si>
  <si>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</si>
  <si>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</si>
  <si>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</si>
  <si>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</si>
  <si>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</si>
  <si>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</si>
  <si>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</si>
  <si>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</si>
  <si>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</si>
  <si>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</si>
  <si>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</si>
  <si>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</si>
  <si>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</si>
  <si>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</si>
  <si>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</si>
  <si>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</si>
  <si>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</si>
  <si>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</si>
  <si>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</si>
  <si>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</si>
  <si>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</si>
  <si>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</si>
  <si>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</si>
  <si>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</si>
  <si>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</si>
  <si>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</si>
  <si>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</si>
  <si>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</si>
  <si>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</si>
  <si>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</si>
  <si>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</si>
  <si>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</si>
  <si>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</si>
  <si>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</si>
  <si>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</si>
  <si>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</si>
  <si>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</si>
  <si>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</si>
  <si>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</si>
  <si>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</si>
  <si>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</si>
  <si>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</si>
  <si>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</si>
  <si>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</si>
  <si>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</si>
  <si>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</si>
  <si>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</si>
  <si>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</si>
  <si>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</si>
  <si>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</si>
  <si>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</si>
  <si>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</si>
  <si>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</si>
  <si>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</si>
  <si>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</si>
  <si>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</si>
  <si>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</si>
  <si>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</si>
  <si>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</si>
  <si>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</si>
  <si>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</si>
  <si>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</si>
  <si>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</si>
  <si>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</si>
  <si>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</si>
  <si>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</si>
  <si>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</si>
  <si>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</si>
  <si>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</si>
  <si>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</si>
  <si>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</si>
  <si>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</si>
  <si>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</si>
  <si>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</si>
  <si>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</si>
  <si>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</si>
  <si>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</si>
  <si>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</si>
  <si>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</si>
  <si>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</si>
  <si>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</si>
  <si>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</si>
  <si>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</si>
  <si>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</si>
  <si>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</si>
  <si>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</si>
  <si>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</si>
  <si>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</si>
  <si>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</si>
  <si>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</si>
  <si>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</si>
  <si>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</si>
  <si>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</si>
  <si>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</si>
  <si>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</si>
  <si>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</si>
  <si>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</si>
  <si>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</si>
  <si>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</si>
  <si>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</si>
  <si>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</si>
  <si>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</si>
  <si>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</si>
  <si>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</si>
  <si>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</si>
  <si>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</si>
  <si>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</si>
  <si>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</si>
  <si>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</si>
  <si>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</si>
  <si>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</si>
  <si>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</si>
  <si>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</si>
  <si>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</si>
  <si>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</si>
  <si>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</si>
  <si>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</si>
  <si>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</si>
  <si>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</si>
  <si>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</si>
  <si>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</si>
  <si>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</si>
  <si>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</si>
  <si>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</si>
  <si>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</si>
  <si>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</si>
  <si>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</si>
  <si>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</si>
  <si>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</si>
  <si>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</si>
  <si>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</si>
  <si>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</si>
  <si>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</si>
  <si>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</si>
  <si>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</si>
  <si>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</si>
  <si>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</si>
  <si>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</si>
  <si>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</si>
  <si>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</si>
  <si>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</si>
  <si>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</si>
  <si>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</si>
  <si>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</si>
  <si>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</si>
  <si>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</si>
  <si>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</si>
  <si>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</si>
  <si>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</si>
  <si>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</si>
  <si>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</si>
  <si>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</si>
  <si>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</si>
  <si>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</si>
  <si>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</si>
  <si>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</si>
  <si>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</si>
  <si>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</si>
  <si>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</si>
  <si>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</si>
  <si>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</si>
  <si>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</si>
  <si>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</si>
  <si>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</si>
  <si>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</si>
  <si>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</si>
  <si>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</si>
  <si>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</si>
  <si>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</si>
  <si>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</si>
  <si>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</si>
  <si>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</si>
  <si>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</si>
  <si>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</si>
  <si>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</si>
  <si>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</si>
  <si>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</si>
  <si>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</si>
  <si>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</si>
  <si>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</si>
  <si>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</si>
  <si>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</si>
  <si>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</si>
  <si>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</si>
  <si>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</si>
  <si>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</si>
  <si>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</si>
  <si>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</si>
  <si>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</si>
  <si>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</si>
  <si>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</si>
  <si>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</si>
  <si>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</si>
  <si>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</si>
  <si>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</si>
  <si>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</si>
  <si>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</si>
  <si>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</si>
  <si>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</si>
  <si>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</si>
  <si>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</si>
  <si>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</si>
  <si>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</si>
  <si>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</si>
  <si>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</si>
  <si>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</si>
  <si>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</si>
  <si>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</si>
  <si>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</si>
  <si>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</si>
  <si>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</si>
  <si>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</si>
  <si>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</si>
  <si>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</si>
  <si>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</si>
  <si>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</si>
  <si>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</si>
  <si>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</si>
  <si>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</si>
  <si>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</si>
  <si>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</si>
  <si>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</si>
  <si>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</si>
  <si>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</si>
  <si>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</si>
  <si>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</si>
  <si>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</si>
  <si>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</si>
  <si>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</si>
  <si>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</si>
  <si>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</si>
  <si>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</si>
  <si>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</si>
  <si>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</si>
  <si>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</si>
  <si>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</si>
  <si>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</si>
  <si>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</si>
  <si>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</si>
  <si>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</si>
  <si>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</si>
  <si>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</si>
  <si>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</si>
  <si>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</si>
  <si>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</si>
  <si>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</si>
  <si>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</si>
  <si>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</si>
  <si>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</si>
  <si>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</si>
  <si>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</si>
  <si>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</si>
  <si>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</si>
  <si>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</si>
  <si>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</si>
  <si>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</si>
  <si>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</si>
  <si>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</si>
  <si>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</si>
  <si>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</si>
  <si>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</si>
  <si>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</si>
  <si>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</si>
  <si>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</si>
  <si>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</si>
  <si>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</si>
  <si>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</si>
  <si>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</si>
  <si>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</si>
  <si>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</si>
  <si>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</si>
  <si>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</si>
  <si>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</si>
  <si>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</si>
  <si>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</si>
  <si>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</si>
  <si>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</si>
  <si>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</si>
  <si>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</si>
  <si>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</si>
  <si>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</si>
  <si>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</si>
  <si>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</si>
  <si>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</si>
  <si>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</si>
  <si>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</si>
  <si>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</si>
  <si>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</si>
  <si>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</si>
  <si>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</si>
  <si>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</si>
  <si>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</si>
  <si>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</si>
  <si>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</si>
  <si>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</si>
  <si>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</si>
  <si>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</si>
  <si>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</si>
  <si>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</si>
  <si>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</si>
  <si>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</si>
  <si>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</si>
  <si>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</si>
  <si>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</si>
  <si>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</si>
  <si>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</si>
  <si>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</si>
  <si>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</si>
  <si>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</si>
  <si>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</si>
  <si>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</si>
  <si>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</si>
  <si>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</si>
  <si>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</si>
  <si>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</si>
  <si>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</si>
  <si>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</si>
  <si>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</si>
  <si>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</si>
  <si>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</si>
  <si>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</si>
  <si>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</si>
  <si>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</si>
  <si>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</si>
  <si>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</si>
  <si>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</si>
  <si>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</si>
  <si>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</si>
  <si>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</si>
  <si>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</si>
  <si>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</si>
  <si>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</si>
  <si>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</si>
  <si>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</si>
  <si>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</si>
  <si>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</si>
  <si>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</si>
  <si>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</si>
  <si>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</si>
  <si>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</si>
  <si>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</si>
  <si>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</si>
  <si>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</si>
  <si>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</si>
  <si>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</si>
  <si>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</si>
  <si>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</si>
  <si>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</si>
  <si>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</si>
  <si>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</si>
  <si>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</si>
  <si>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</si>
  <si>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</si>
  <si>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</si>
  <si>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</si>
  <si>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</si>
  <si>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</si>
  <si>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</si>
  <si>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</si>
  <si>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</si>
  <si>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</si>
  <si>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</si>
  <si>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</si>
  <si>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</si>
  <si>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</si>
  <si>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</si>
  <si>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</si>
  <si>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</si>
  <si>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</si>
  <si>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</si>
  <si>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</si>
  <si>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</si>
  <si>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</si>
  <si>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</si>
  <si>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</si>
  <si>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</si>
  <si>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</si>
  <si>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</si>
  <si>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</si>
  <si>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</si>
  <si>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</si>
  <si>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</si>
  <si>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</si>
  <si>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</si>
  <si>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</si>
  <si>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</si>
  <si>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</si>
  <si>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</si>
  <si>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</si>
  <si>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</si>
  <si>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</si>
  <si>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</si>
  <si>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</si>
  <si>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</si>
  <si>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</si>
  <si>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</si>
  <si>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</si>
  <si>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</si>
  <si>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</si>
  <si>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</si>
  <si>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</si>
  <si>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</si>
  <si>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</si>
  <si>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</si>
  <si>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</si>
  <si>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</si>
  <si>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</si>
  <si>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</si>
  <si>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</si>
  <si>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</si>
  <si>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</si>
  <si>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</si>
  <si>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</si>
  <si>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</si>
  <si>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</si>
  <si>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</si>
  <si>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</si>
  <si>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</si>
  <si>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</si>
  <si>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</si>
  <si>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</si>
  <si>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</si>
  <si>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</si>
  <si>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</si>
  <si>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</si>
  <si>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</si>
  <si>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</si>
  <si>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</si>
  <si>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</si>
  <si>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</si>
  <si>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</si>
  <si>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</si>
  <si>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</si>
  <si>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</si>
  <si>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</si>
  <si>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</si>
  <si>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</si>
  <si>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</si>
  <si>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</si>
  <si>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</si>
  <si>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</si>
  <si>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</si>
  <si>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</si>
  <si>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</si>
  <si>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</si>
  <si>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</si>
  <si>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</si>
  <si>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</si>
  <si>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</si>
  <si>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</si>
  <si>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</si>
  <si>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</si>
  <si>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</si>
  <si>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</si>
  <si>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</si>
  <si>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</si>
  <si>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</si>
  <si>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</si>
  <si>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</si>
  <si>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</si>
  <si>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</si>
  <si>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</si>
  <si>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</si>
  <si>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</si>
  <si>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</si>
  <si>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</si>
  <si>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</si>
  <si>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</si>
  <si>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</si>
  <si>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</si>
  <si>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</si>
  <si>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</si>
  <si>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</si>
  <si>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</si>
  <si>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</si>
  <si>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</si>
  <si>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</si>
  <si>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</si>
  <si>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</si>
  <si>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</si>
  <si>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</si>
  <si>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</si>
  <si>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</si>
  <si>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</si>
  <si>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</si>
  <si>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</si>
  <si>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</si>
  <si>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</si>
  <si>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</si>
  <si>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</si>
  <si>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</si>
  <si>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</si>
  <si>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</si>
  <si>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</si>
  <si>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</si>
  <si>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</si>
  <si>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</si>
  <si>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</si>
  <si>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</si>
  <si>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</si>
  <si>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</si>
  <si>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</si>
  <si>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</si>
  <si>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</si>
  <si>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</si>
  <si>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</si>
  <si>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</si>
  <si>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</si>
  <si>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</si>
  <si>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</si>
  <si>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</si>
  <si>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</si>
  <si>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</si>
  <si>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</si>
  <si>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</si>
  <si>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</si>
  <si>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</si>
  <si>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</si>
  <si>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</si>
  <si>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</si>
  <si>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</si>
  <si>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</si>
  <si>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</si>
  <si>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</si>
  <si>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</si>
  <si>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</si>
  <si>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</si>
  <si>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</si>
  <si>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</si>
  <si>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</si>
  <si>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</si>
  <si>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</si>
  <si>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</si>
  <si>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</si>
  <si>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</si>
  <si>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</si>
  <si>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</si>
  <si>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</si>
  <si>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</si>
  <si>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</si>
  <si>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</si>
  <si>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</si>
  <si>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</si>
  <si>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</si>
  <si>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</si>
  <si>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</si>
  <si>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</si>
  <si>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</si>
  <si>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</si>
  <si>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</si>
  <si>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</si>
  <si>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</si>
  <si>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</si>
  <si>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</si>
  <si>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</si>
  <si>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</si>
  <si>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</si>
  <si>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</si>
  <si>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</si>
  <si>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</si>
  <si>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</si>
  <si>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</si>
  <si>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</si>
  <si>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</si>
  <si>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</si>
  <si>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</si>
  <si>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</si>
  <si>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</si>
  <si>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</si>
  <si>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</si>
  <si>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</si>
  <si>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</si>
  <si>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</si>
  <si>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</si>
  <si>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</si>
  <si>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</si>
  <si>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</si>
  <si>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</si>
  <si>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</si>
  <si>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</si>
  <si>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</si>
  <si>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</si>
  <si>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</si>
  <si>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</si>
  <si>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</si>
  <si>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</si>
  <si>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</si>
  <si>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</si>
  <si>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</si>
  <si>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</si>
  <si>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</si>
  <si>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</si>
  <si>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</si>
  <si>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</si>
  <si>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</si>
  <si>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</si>
  <si>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</si>
  <si>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</si>
  <si>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</si>
  <si>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</si>
  <si>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</si>
  <si>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</si>
  <si>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</si>
  <si>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</si>
  <si>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</si>
  <si>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</si>
  <si>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</si>
  <si>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</si>
  <si>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</si>
  <si>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</si>
  <si>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</si>
  <si>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</si>
  <si>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</si>
  <si>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</si>
  <si>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</si>
  <si>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</si>
  <si>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</si>
  <si>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</si>
  <si>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</si>
  <si>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</si>
  <si>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</si>
  <si>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</si>
  <si>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</si>
  <si>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</si>
  <si>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</si>
  <si>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</si>
  <si>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</si>
  <si>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</si>
  <si>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</si>
  <si>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</si>
  <si>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</si>
  <si>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</si>
  <si>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</si>
  <si>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</si>
  <si>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</si>
  <si>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</si>
  <si>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</si>
  <si>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</si>
  <si>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</si>
  <si>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</si>
  <si>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</si>
  <si>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</si>
  <si>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</si>
  <si>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</si>
  <si>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</si>
  <si>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</si>
  <si>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</si>
  <si>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</si>
  <si>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</si>
  <si>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</si>
  <si>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</si>
  <si>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</si>
  <si>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</si>
  <si>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</si>
  <si>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</si>
  <si>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</si>
  <si>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</si>
  <si>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</si>
  <si>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</si>
  <si>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</si>
  <si>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</si>
  <si>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</si>
  <si>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</si>
  <si>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</si>
  <si>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</si>
  <si>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</si>
  <si>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</si>
  <si>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</si>
  <si>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</si>
  <si>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</si>
  <si>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</si>
  <si>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</si>
  <si>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</si>
  <si>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</si>
  <si>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</si>
  <si>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</si>
  <si>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</si>
  <si>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</si>
  <si>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</si>
  <si>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</si>
  <si>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</si>
  <si>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</si>
  <si>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</si>
  <si>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</si>
  <si>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</si>
  <si>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</si>
  <si>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</si>
  <si>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</si>
  <si>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</si>
  <si>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</si>
  <si>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</si>
  <si>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</si>
  <si>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</si>
  <si>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</si>
  <si>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</si>
  <si>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</si>
  <si>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</si>
  <si>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</si>
  <si>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</si>
  <si>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</si>
  <si>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</si>
  <si>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</si>
  <si>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</si>
  <si>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</si>
  <si>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</si>
  <si>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</si>
  <si>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</si>
  <si>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</si>
  <si>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</si>
  <si>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</si>
  <si>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</si>
  <si>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</si>
  <si>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</si>
  <si>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</si>
  <si>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</si>
  <si>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</si>
  <si>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</si>
  <si>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</si>
  <si>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</si>
  <si>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</si>
  <si>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</si>
  <si>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</si>
  <si>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</si>
  <si>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</si>
  <si>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</si>
  <si>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</si>
  <si>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</si>
  <si>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</si>
  <si>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</si>
  <si>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</si>
  <si>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</si>
  <si>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</si>
  <si>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</si>
  <si>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</si>
  <si>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</si>
  <si>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</si>
  <si>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</si>
  <si>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</si>
  <si>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</si>
  <si>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</si>
  <si>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</si>
  <si>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</si>
  <si>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</si>
  <si>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</si>
  <si>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</si>
  <si>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</si>
  <si>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</si>
  <si>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</si>
  <si>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</si>
  <si>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</si>
  <si>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</si>
  <si>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</si>
  <si>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</si>
  <si>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</si>
  <si>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</si>
  <si>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</si>
  <si>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</si>
  <si>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</si>
  <si>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</si>
  <si>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</si>
  <si>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</si>
  <si>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</si>
  <si>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</si>
  <si>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</si>
  <si>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</si>
  <si>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</si>
  <si>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</si>
  <si>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</si>
  <si>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</si>
  <si>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</si>
  <si>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</si>
  <si>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</si>
  <si>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</si>
  <si>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</si>
  <si>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</si>
  <si>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</si>
  <si>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</si>
  <si>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</si>
  <si>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</si>
  <si>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</si>
  <si>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</si>
  <si>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</si>
  <si>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</si>
  <si>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</si>
  <si>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</si>
  <si>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</si>
  <si>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</si>
  <si>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</si>
  <si>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</si>
  <si>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</si>
  <si>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</si>
  <si>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</si>
  <si>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</si>
  <si>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</si>
  <si>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</si>
  <si>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</si>
  <si>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</si>
  <si>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</si>
  <si>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</si>
  <si>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</si>
  <si>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</si>
  <si>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</si>
  <si>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</si>
  <si>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</si>
  <si>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</si>
  <si>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</si>
  <si>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</si>
  <si>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</si>
  <si>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</si>
  <si>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</si>
  <si>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</si>
  <si>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</si>
  <si>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</si>
  <si>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</si>
  <si>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</si>
  <si>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</si>
  <si>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</si>
  <si>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</si>
  <si>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</si>
  <si>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</si>
  <si>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</si>
  <si>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</si>
  <si>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</si>
  <si>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</si>
  <si>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</si>
  <si>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</si>
  <si>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</si>
  <si>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</si>
  <si>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</si>
  <si>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</si>
  <si>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</si>
  <si>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</si>
  <si>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</si>
  <si>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</si>
  <si>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</si>
  <si>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</si>
  <si>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</si>
  <si>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</si>
  <si>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</si>
  <si>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</si>
  <si>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</si>
  <si>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</si>
  <si>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</si>
  <si>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</si>
  <si>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</si>
  <si>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</si>
  <si>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</si>
  <si>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</si>
  <si>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</si>
  <si>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</si>
  <si>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</si>
  <si>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</si>
  <si>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</si>
  <si>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</si>
  <si>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</si>
  <si>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</si>
  <si>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</si>
  <si>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</si>
  <si>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</si>
  <si>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</si>
  <si>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</si>
  <si>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</si>
  <si>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</si>
  <si>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</si>
  <si>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</si>
  <si>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</si>
  <si>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</si>
  <si>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</si>
  <si>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</si>
  <si>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</si>
  <si>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</si>
  <si>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</si>
  <si>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</si>
  <si>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</si>
  <si>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</si>
  <si>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</si>
  <si>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</si>
  <si>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</si>
  <si>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</si>
  <si>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</si>
  <si>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</si>
  <si>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</si>
  <si>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</si>
  <si>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</si>
  <si>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</si>
  <si>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</si>
  <si>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</si>
  <si>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</si>
  <si>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</si>
  <si>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</si>
  <si>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</si>
  <si>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</si>
  <si>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</si>
  <si>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</si>
  <si>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</si>
  <si>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</si>
  <si>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</si>
  <si>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</si>
  <si>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</si>
  <si>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</si>
  <si>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</si>
  <si>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</si>
  <si>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</si>
  <si>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</si>
  <si>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</si>
  <si>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</si>
  <si>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</si>
  <si>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</si>
  <si>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</si>
  <si>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</si>
  <si>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</si>
  <si>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</si>
  <si>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</si>
  <si>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</si>
  <si>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</si>
  <si>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</si>
  <si>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</si>
  <si>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</si>
  <si>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</si>
  <si>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</si>
  <si>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</si>
  <si>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</si>
  <si>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</si>
  <si>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</si>
  <si>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</si>
  <si>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</si>
  <si>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</si>
  <si>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</si>
  <si>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</si>
  <si>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</si>
  <si>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</si>
  <si>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</si>
  <si>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</si>
  <si>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</si>
  <si>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</si>
  <si>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</si>
  <si>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</si>
  <si>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</si>
  <si>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</si>
  <si>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</si>
  <si>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</si>
  <si>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</si>
  <si>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</si>
  <si>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</si>
  <si>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</si>
  <si>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</si>
  <si>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</si>
  <si>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</si>
  <si>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</si>
  <si>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</si>
  <si>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</si>
  <si>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</si>
  <si>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</si>
  <si>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</si>
  <si>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</si>
  <si>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</si>
  <si>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</si>
  <si>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</si>
  <si>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</si>
  <si>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</si>
  <si>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</si>
  <si>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</si>
  <si>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</si>
  <si>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</si>
  <si>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</si>
  <si>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</si>
  <si>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</si>
  <si>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</si>
  <si>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</si>
  <si>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</si>
  <si>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</si>
  <si>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</si>
  <si>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</si>
  <si>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</si>
  <si>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</si>
  <si>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</si>
  <si>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</si>
  <si>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</si>
  <si>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</si>
  <si>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</si>
  <si>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</si>
  <si>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</si>
  <si>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</si>
  <si>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</si>
  <si>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</si>
  <si>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</si>
  <si>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</si>
  <si>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</si>
  <si>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</si>
  <si>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</si>
  <si>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</si>
  <si>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</si>
  <si>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</si>
  <si>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</si>
  <si>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</si>
  <si>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</si>
  <si>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</si>
  <si>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</si>
  <si>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</si>
  <si>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</si>
  <si>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</si>
  <si>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</si>
  <si>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</si>
  <si>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</si>
  <si>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</si>
  <si>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</si>
  <si>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</si>
  <si>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</si>
  <si>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</si>
  <si>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</si>
  <si>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</si>
  <si>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</si>
  <si>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</si>
  <si>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</si>
  <si>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</si>
  <si>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</si>
  <si>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</si>
  <si>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</si>
  <si>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</si>
  <si>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</si>
  <si>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</si>
  <si>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</si>
  <si>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</si>
  <si>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</si>
  <si>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</si>
  <si>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</si>
  <si>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</si>
  <si>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</si>
  <si>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</si>
  <si>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</si>
  <si>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</si>
  <si>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</si>
  <si>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</si>
  <si>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</si>
  <si>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</si>
  <si>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</si>
  <si>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</si>
  <si>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</si>
  <si>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</si>
  <si>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</si>
  <si>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</si>
  <si>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</si>
  <si>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</si>
  <si>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</si>
  <si>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</si>
  <si>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</si>
  <si>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</si>
  <si>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</si>
  <si>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</si>
  <si>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</si>
  <si>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</si>
  <si>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</si>
  <si>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</si>
  <si>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</si>
  <si>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</si>
  <si>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</si>
  <si>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</si>
  <si>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</si>
  <si>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</si>
  <si>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</si>
  <si>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</si>
  <si>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</si>
  <si>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</si>
  <si>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</si>
  <si>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</si>
  <si>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</si>
  <si>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</si>
  <si>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</si>
  <si>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</si>
  <si>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</si>
  <si>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</si>
  <si>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</si>
  <si>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</si>
  <si>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</si>
  <si>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</si>
  <si>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</si>
  <si>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</si>
  <si>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</si>
  <si>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</si>
  <si>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</si>
  <si>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</si>
  <si>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</si>
  <si>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</si>
  <si>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</si>
  <si>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</si>
  <si>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</si>
  <si>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</si>
  <si>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</si>
  <si>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</si>
  <si>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</si>
  <si>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</si>
  <si>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</si>
  <si>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</si>
  <si>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</si>
  <si>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</si>
  <si>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</si>
  <si>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</si>
  <si>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</si>
  <si>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</si>
  <si>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</si>
  <si>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</si>
  <si>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</si>
  <si>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</si>
  <si>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</si>
  <si>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</si>
  <si>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</si>
  <si>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</si>
  <si>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</si>
  <si>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</si>
  <si>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</si>
  <si>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</si>
  <si>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</si>
  <si>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</si>
  <si>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</si>
  <si>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</si>
  <si>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</si>
  <si>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</si>
  <si>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</si>
  <si>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</si>
  <si>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</si>
  <si>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</si>
  <si>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</si>
  <si>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</si>
  <si>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</si>
  <si>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</si>
  <si>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</si>
  <si>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</si>
  <si>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</si>
  <si>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</si>
  <si>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</si>
  <si>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</si>
  <si>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</si>
  <si>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</si>
  <si>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</si>
  <si>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</si>
  <si>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</si>
  <si>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</si>
  <si>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</si>
  <si>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</si>
  <si>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</si>
  <si>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</si>
  <si>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</si>
  <si>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</si>
  <si>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</si>
  <si>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</si>
  <si>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</si>
  <si>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</si>
  <si>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</si>
  <si>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</si>
  <si>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</si>
  <si>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</si>
  <si>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</si>
  <si>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</si>
  <si>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</si>
  <si>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</si>
  <si>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</si>
  <si>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</si>
  <si>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</si>
  <si>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</si>
  <si>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</si>
  <si>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</si>
  <si>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</si>
  <si>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</si>
  <si>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</si>
  <si>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</si>
  <si>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</si>
  <si>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</si>
  <si>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</si>
  <si>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</si>
  <si>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</si>
  <si>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</si>
  <si>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</si>
  <si>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</si>
  <si>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</si>
  <si>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</si>
  <si>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</si>
  <si>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</si>
  <si>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</si>
  <si>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</si>
  <si>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</si>
  <si>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</si>
  <si>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</si>
  <si>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</si>
  <si>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</si>
  <si>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</si>
  <si>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</si>
  <si>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</si>
  <si>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</si>
  <si>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</si>
  <si>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</si>
  <si>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</si>
  <si>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</si>
  <si>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</si>
  <si>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</si>
  <si>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</si>
  <si>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</si>
  <si>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</si>
  <si>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</si>
  <si>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</si>
  <si>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</si>
  <si>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</si>
  <si>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</si>
  <si>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</si>
  <si>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</si>
  <si>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</si>
  <si>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</si>
  <si>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</si>
  <si>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</si>
  <si>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</si>
  <si>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</si>
  <si>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</si>
  <si>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</si>
  <si>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</si>
  <si>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</si>
  <si>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</si>
  <si>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</si>
  <si>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</si>
  <si>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</si>
  <si>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</si>
  <si>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</si>
  <si>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</si>
  <si>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</si>
  <si>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</si>
  <si>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</si>
  <si>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</si>
  <si>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</si>
  <si>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</si>
  <si>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</si>
  <si>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</si>
  <si>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</si>
  <si>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</si>
  <si>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</si>
  <si>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</si>
  <si>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</si>
  <si>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</si>
  <si>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</si>
  <si>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</si>
  <si>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</si>
  <si>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</si>
  <si>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</si>
  <si>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</si>
  <si>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</si>
  <si>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</si>
  <si>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</si>
  <si>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</si>
  <si>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</si>
  <si>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</si>
  <si>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</si>
  <si>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</si>
  <si>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</si>
  <si>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</si>
  <si>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</si>
  <si>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</si>
  <si>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</si>
  <si>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</si>
  <si>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</si>
  <si>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</si>
  <si>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</si>
  <si>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</si>
  <si>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</si>
  <si>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</si>
  <si>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</si>
  <si>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</si>
  <si>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</si>
  <si>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</si>
  <si>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</si>
  <si>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</si>
  <si>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</si>
  <si>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</si>
  <si>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</si>
  <si>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</si>
  <si>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</si>
  <si>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</si>
  <si>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</si>
  <si>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</si>
  <si>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</si>
  <si>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</si>
  <si>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</si>
  <si>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</si>
  <si>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</si>
  <si>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</si>
  <si>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</si>
  <si>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</si>
  <si>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</si>
  <si>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</si>
  <si>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</si>
  <si>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</si>
  <si>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</si>
  <si>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</si>
  <si>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</si>
  <si>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</si>
  <si>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</si>
  <si>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</si>
  <si>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</si>
  <si>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</si>
  <si>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</si>
  <si>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</si>
  <si>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</si>
  <si>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</si>
  <si>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</si>
  <si>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</si>
  <si>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</si>
  <si>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</si>
  <si>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</si>
  <si>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</si>
  <si>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</si>
  <si>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</si>
  <si>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</si>
  <si>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</si>
  <si>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</si>
  <si>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</si>
  <si>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</si>
  <si>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</si>
  <si>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</si>
  <si>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</si>
  <si>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</si>
  <si>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</si>
  <si>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</si>
  <si>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</si>
  <si>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</si>
  <si>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</si>
  <si>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</si>
  <si>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</si>
  <si>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</si>
  <si>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</si>
  <si>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</si>
  <si>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</si>
  <si>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</si>
  <si>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</si>
  <si>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</si>
  <si>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</si>
  <si>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</si>
  <si>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</si>
  <si>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</si>
  <si>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</si>
  <si>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</si>
  <si>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</si>
  <si>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</si>
  <si>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</si>
  <si>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</si>
  <si>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</si>
  <si>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</si>
  <si>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</si>
  <si>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</si>
  <si>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</si>
  <si>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</si>
  <si>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</si>
  <si>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</si>
  <si>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</si>
  <si>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</si>
  <si>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</si>
  <si>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</si>
  <si>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</si>
  <si>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</si>
  <si>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</si>
  <si>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</si>
  <si>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</si>
  <si>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</si>
  <si>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</si>
  <si>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</si>
  <si>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</si>
  <si>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</si>
  <si>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</si>
  <si>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</si>
  <si>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</si>
  <si>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</si>
  <si>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</si>
  <si>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</si>
  <si>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</si>
  <si>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</si>
  <si>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</si>
  <si>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</si>
  <si>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</si>
  <si>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</si>
  <si>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</si>
  <si>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</si>
  <si>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</si>
  <si>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</si>
  <si>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</si>
  <si>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</si>
  <si>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</si>
  <si>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</si>
  <si>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</si>
  <si>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</si>
  <si>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</si>
  <si>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</si>
  <si>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</si>
  <si>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</si>
  <si>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</si>
  <si>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</si>
  <si>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</si>
  <si>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</si>
  <si>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</si>
  <si>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</si>
  <si>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</si>
  <si>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</si>
  <si>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</si>
  <si>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</si>
  <si>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</si>
  <si>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</si>
  <si>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</si>
  <si>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</si>
  <si>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</si>
  <si>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</si>
  <si>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</si>
  <si>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</si>
  <si>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</si>
  <si>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</si>
  <si>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</si>
  <si>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</si>
  <si>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</si>
  <si>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</si>
  <si>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</si>
  <si>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</si>
  <si>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</si>
  <si>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</si>
  <si>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</si>
  <si>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</si>
  <si>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</si>
  <si>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</si>
  <si>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</si>
  <si>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</si>
  <si>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</si>
  <si>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</si>
  <si>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</si>
  <si>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</si>
  <si>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</si>
  <si>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</si>
  <si>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</si>
  <si>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</si>
  <si>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</si>
  <si>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</si>
  <si>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</si>
  <si>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</si>
  <si>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</si>
  <si>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</si>
  <si>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</si>
  <si>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</si>
  <si>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</si>
  <si>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</si>
  <si>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</si>
  <si>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</si>
  <si>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</si>
  <si>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</si>
  <si>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</si>
  <si>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</si>
  <si>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</si>
  <si>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</si>
  <si>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</si>
  <si>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</si>
  <si>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</si>
  <si>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</si>
  <si>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</si>
  <si>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</si>
  <si>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</si>
  <si>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</si>
  <si>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</si>
  <si>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</si>
  <si>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</si>
  <si>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</si>
  <si>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</si>
  <si>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</si>
  <si>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</si>
  <si>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</si>
  <si>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</si>
  <si>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</si>
  <si>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</si>
  <si>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</si>
  <si>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</si>
  <si>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</si>
  <si>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</si>
  <si>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</si>
  <si>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</si>
  <si>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</si>
  <si>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</si>
  <si>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</si>
  <si>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</si>
  <si>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</si>
  <si>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</si>
  <si>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</si>
  <si>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</si>
  <si>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</si>
  <si>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</si>
  <si>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</si>
  <si>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</si>
  <si>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</si>
  <si>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</si>
  <si>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</si>
  <si>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</si>
  <si>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</si>
  <si>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</si>
  <si>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</si>
  <si>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</si>
  <si>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</si>
  <si>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</si>
  <si>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</si>
  <si>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</si>
  <si>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</si>
  <si>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</si>
  <si>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</si>
  <si>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</si>
  <si>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</si>
  <si>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</si>
  <si>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</si>
  <si>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</si>
  <si>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</si>
  <si>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</si>
  <si>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</si>
  <si>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</si>
  <si>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</si>
  <si>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</si>
  <si>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</si>
  <si>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</si>
  <si>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</si>
  <si>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</si>
  <si>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</si>
  <si>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</si>
  <si>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</si>
  <si>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</si>
  <si>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</si>
  <si>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</si>
  <si>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</si>
  <si>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</si>
  <si>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</si>
  <si>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</si>
  <si>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</si>
  <si>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</si>
  <si>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</si>
  <si>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</si>
  <si>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</si>
  <si>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</si>
  <si>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</si>
  <si>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</si>
  <si>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</si>
  <si>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</si>
  <si>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</si>
  <si>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</si>
  <si>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</si>
  <si>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</si>
  <si>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</si>
  <si>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</si>
  <si>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</si>
  <si>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</si>
  <si>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</si>
  <si>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</si>
  <si>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</si>
  <si>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</si>
  <si>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</si>
  <si>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</si>
  <si>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</si>
  <si>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</si>
  <si>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</si>
  <si>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</si>
  <si>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</si>
  <si>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</si>
  <si>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</si>
  <si>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</si>
  <si>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</si>
  <si>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</si>
  <si>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</si>
  <si>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</si>
  <si>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</si>
  <si>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</si>
  <si>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</si>
  <si>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</si>
  <si>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</si>
  <si>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</si>
  <si>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</si>
  <si>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</si>
  <si>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</si>
  <si>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</si>
  <si>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</si>
  <si>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</si>
  <si>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</si>
  <si>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</si>
  <si>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</si>
  <si>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</si>
  <si>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</si>
  <si>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</si>
  <si>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</si>
  <si>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</si>
  <si>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</si>
  <si>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</si>
  <si>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</si>
  <si>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</si>
  <si>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</si>
  <si>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</si>
  <si>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</si>
  <si>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</si>
  <si>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</si>
  <si>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</si>
  <si>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</si>
  <si>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</si>
  <si>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</si>
  <si>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</si>
  <si>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</si>
  <si>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</si>
  <si>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</si>
  <si>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</si>
  <si>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</si>
  <si>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</si>
  <si>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</si>
  <si>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</si>
  <si>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</si>
  <si>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</si>
  <si>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</si>
  <si>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</si>
  <si>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</si>
  <si>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</si>
  <si>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</si>
  <si>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</si>
  <si>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</si>
  <si>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</si>
  <si>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</si>
  <si>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</si>
  <si>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</si>
  <si>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</si>
  <si>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</si>
  <si>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</si>
  <si>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</si>
  <si>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</si>
  <si>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</si>
  <si>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</si>
  <si>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</si>
  <si>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</si>
  <si>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</si>
  <si>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</si>
  <si>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</si>
  <si>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</si>
  <si>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</si>
  <si>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</si>
  <si>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</si>
  <si>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</si>
  <si>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</si>
  <si>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</si>
  <si>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</si>
  <si>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</si>
  <si>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</si>
  <si>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</si>
  <si>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</si>
  <si>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</si>
  <si>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</si>
  <si>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</si>
  <si>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</si>
  <si>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</si>
  <si>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</si>
  <si>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</si>
  <si>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</si>
  <si>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</si>
  <si>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</si>
  <si>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</si>
  <si>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</si>
  <si>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</si>
  <si>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</si>
  <si>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</si>
  <si>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</si>
  <si>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</si>
  <si>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</si>
  <si>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</si>
  <si>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</si>
  <si>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</si>
  <si>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</si>
  <si>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</si>
  <si>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</si>
  <si>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</si>
  <si>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</si>
  <si>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</si>
  <si>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</si>
  <si>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</si>
  <si>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</si>
  <si>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</si>
  <si>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</si>
  <si>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</si>
  <si>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</si>
  <si>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</si>
  <si>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</si>
  <si>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</si>
  <si>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</si>
  <si>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</si>
  <si>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</si>
  <si>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</si>
  <si>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</si>
  <si>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</si>
  <si>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</si>
  <si>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</si>
  <si>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</si>
  <si>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</si>
  <si>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</si>
  <si>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</si>
  <si>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</si>
  <si>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</si>
  <si>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</si>
  <si>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</si>
  <si>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</si>
  <si>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</si>
  <si>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</si>
  <si>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</si>
  <si>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</si>
  <si>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</si>
  <si>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</si>
  <si>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</si>
  <si>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</si>
  <si>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</si>
  <si>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</si>
  <si>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</si>
  <si>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</si>
  <si>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</si>
  <si>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</si>
  <si>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</si>
  <si>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</si>
  <si>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</si>
  <si>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</si>
  <si>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</si>
  <si>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</si>
  <si>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</si>
  <si>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</si>
  <si>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</si>
  <si>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</si>
  <si>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</si>
  <si>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</si>
  <si>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</si>
  <si>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</si>
  <si>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</si>
  <si>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</si>
  <si>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</si>
  <si>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</si>
  <si>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</si>
  <si>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</si>
  <si>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</si>
  <si>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</si>
  <si>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</si>
  <si>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</si>
  <si>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</si>
  <si>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</si>
  <si>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</si>
  <si>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</si>
  <si>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</si>
  <si>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</si>
  <si>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</si>
  <si>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</si>
  <si>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</si>
  <si>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</si>
  <si>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</si>
  <si>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</si>
  <si>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</si>
  <si>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</si>
  <si>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</si>
  <si>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</si>
  <si>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</si>
  <si>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</si>
  <si>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</si>
  <si>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</si>
  <si>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</si>
  <si>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</si>
  <si>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</si>
  <si>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</si>
  <si>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</si>
  <si>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</si>
  <si>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</si>
  <si>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</si>
  <si>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</si>
  <si>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</si>
  <si>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</si>
  <si>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</si>
  <si>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</si>
  <si>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</si>
  <si>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</si>
  <si>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</si>
  <si>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</si>
  <si>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</si>
  <si>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</si>
  <si>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</si>
  <si>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</si>
  <si>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</si>
  <si>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</si>
  <si>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</si>
  <si>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</si>
  <si>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</si>
  <si>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</si>
  <si>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</si>
  <si>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</si>
  <si>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</si>
  <si>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</si>
  <si>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</si>
  <si>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</si>
  <si>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</si>
  <si>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</si>
  <si>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</si>
  <si>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</si>
  <si>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</si>
  <si>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</si>
  <si>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</si>
  <si>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</si>
  <si>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</si>
  <si>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</si>
  <si>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</si>
  <si>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</si>
  <si>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</si>
  <si>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</si>
  <si>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</si>
  <si>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</si>
  <si>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</si>
  <si>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</si>
  <si>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</si>
  <si>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</si>
  <si>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</si>
  <si>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</si>
  <si>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</si>
  <si>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</si>
  <si>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</si>
  <si>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</si>
  <si>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</si>
  <si>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</si>
  <si>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</si>
  <si>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</si>
  <si>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</si>
  <si>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</si>
  <si>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</si>
  <si>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</si>
  <si>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</si>
  <si>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</si>
  <si>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</si>
  <si>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</si>
  <si>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</si>
  <si>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</si>
  <si>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</si>
  <si>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</si>
  <si>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</si>
  <si>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</si>
  <si>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</si>
  <si>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</si>
  <si>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</si>
  <si>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</si>
  <si>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</si>
  <si>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</si>
  <si>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</si>
  <si>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</si>
  <si>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</si>
  <si>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</si>
  <si>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</si>
  <si>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</si>
  <si>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</si>
  <si>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</si>
  <si>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</si>
  <si>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</si>
  <si>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</si>
  <si>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</si>
  <si>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</si>
  <si>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</si>
  <si>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</si>
  <si>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</si>
  <si>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</si>
  <si>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</si>
  <si>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</si>
  <si>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</si>
  <si>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</si>
  <si>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</si>
  <si>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</si>
  <si>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</si>
  <si>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</si>
  <si>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</si>
  <si>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</si>
  <si>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</si>
  <si>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</si>
  <si>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</si>
  <si>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</si>
  <si>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</si>
  <si>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</si>
  <si>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</si>
  <si>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</si>
  <si>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</si>
  <si>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</si>
  <si>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</si>
  <si>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</si>
  <si>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</si>
  <si>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</si>
  <si>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</si>
  <si>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</si>
  <si>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</si>
  <si>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</si>
  <si>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</si>
  <si>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</si>
  <si>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</si>
  <si>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</si>
  <si>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</si>
  <si>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</si>
  <si>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</si>
  <si>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</si>
  <si>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</si>
  <si>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</si>
  <si>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</si>
  <si>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</si>
  <si>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</si>
  <si>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</si>
  <si>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</si>
  <si>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</si>
  <si>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</si>
  <si>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</si>
  <si>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</si>
  <si>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</si>
  <si>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</si>
  <si>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</si>
  <si>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</si>
  <si>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</si>
  <si>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</si>
  <si>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</si>
  <si>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</si>
  <si>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</si>
  <si>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</si>
  <si>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</si>
  <si>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</si>
  <si>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</si>
  <si>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</si>
  <si>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</si>
  <si>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</si>
  <si>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</si>
  <si>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</si>
  <si>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</si>
  <si>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</si>
  <si>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</si>
  <si>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</si>
  <si>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</si>
  <si>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</si>
  <si>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</si>
  <si>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</si>
  <si>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</si>
  <si>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</si>
  <si>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</si>
  <si>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</si>
  <si>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</si>
  <si>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</si>
  <si>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</si>
  <si>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</si>
  <si>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</si>
  <si>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</si>
  <si>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</si>
  <si>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</si>
  <si>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</si>
  <si>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</si>
  <si>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</si>
  <si>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</si>
  <si>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</si>
  <si>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</si>
  <si>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</si>
  <si>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</si>
  <si>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</si>
  <si>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</si>
  <si>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</si>
  <si>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</si>
  <si>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</si>
  <si>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</si>
  <si>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</si>
  <si>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</si>
  <si>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</si>
  <si>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</si>
  <si>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</si>
  <si>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</si>
  <si>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</si>
  <si>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</si>
  <si>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</si>
  <si>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</si>
  <si>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</si>
  <si>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</si>
  <si>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</si>
  <si>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</si>
  <si>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</si>
  <si>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</si>
  <si>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</si>
  <si>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</si>
  <si>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</si>
  <si>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</si>
  <si>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</si>
  <si>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</si>
  <si>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</si>
  <si>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</si>
  <si>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</si>
  <si>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</si>
  <si>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</si>
  <si>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</si>
  <si>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</si>
  <si>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</si>
  <si>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</si>
  <si>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</si>
  <si>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</si>
  <si>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</si>
  <si>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</si>
  <si>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</si>
  <si>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</si>
  <si>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</si>
  <si>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</si>
  <si>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</si>
  <si>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</si>
  <si>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</si>
  <si>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</si>
  <si>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</si>
  <si>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</si>
  <si>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</si>
  <si>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</si>
  <si>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</si>
  <si>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</si>
  <si>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</si>
  <si>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</si>
  <si>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</si>
  <si>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</si>
  <si>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</si>
  <si>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</si>
  <si>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</si>
  <si>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</si>
  <si>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</si>
  <si>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</si>
  <si>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</si>
  <si>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</si>
  <si>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</si>
  <si>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</si>
  <si>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</si>
  <si>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</si>
  <si>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</si>
  <si>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</si>
  <si>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</si>
  <si>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</si>
  <si>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</si>
  <si>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</si>
  <si>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</si>
  <si>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</si>
  <si>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</si>
  <si>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</si>
  <si>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</si>
  <si>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</si>
  <si>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</si>
  <si>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</si>
  <si>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</si>
  <si>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</si>
  <si>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</si>
  <si>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</si>
  <si>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</si>
  <si>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</si>
  <si>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</si>
  <si>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</si>
  <si>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</si>
  <si>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</si>
  <si>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</si>
  <si>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</si>
  <si>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</si>
  <si>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</si>
  <si>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</si>
  <si>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</si>
  <si>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</si>
  <si>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</si>
  <si>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</si>
  <si>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</si>
  <si>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</si>
  <si>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</si>
  <si>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</si>
  <si>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</si>
  <si>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</si>
  <si>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</si>
  <si>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</si>
  <si>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</si>
  <si>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</si>
  <si>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</si>
  <si>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</si>
  <si>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</si>
  <si>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</si>
  <si>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</si>
  <si>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</si>
  <si>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</si>
  <si>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</si>
  <si>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</si>
  <si>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</si>
  <si>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</si>
  <si>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</si>
  <si>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</si>
  <si>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</si>
  <si>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</si>
  <si>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</si>
  <si>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</si>
  <si>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</si>
  <si>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</si>
  <si>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</si>
  <si>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</si>
  <si>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</si>
  <si>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</si>
  <si>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</si>
  <si>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</si>
  <si>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</si>
  <si>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</si>
  <si>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</si>
  <si>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</si>
  <si>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</si>
  <si>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</si>
  <si>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</si>
  <si>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</si>
  <si>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</si>
  <si>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</si>
  <si>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</si>
  <si>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</si>
  <si>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</si>
  <si>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</si>
  <si>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</si>
  <si>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</si>
  <si>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</si>
  <si>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</si>
  <si>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</si>
  <si>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</si>
  <si>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</si>
  <si>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</si>
  <si>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</si>
  <si>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</si>
  <si>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</si>
  <si>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</si>
  <si>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</si>
  <si>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</si>
  <si>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</si>
  <si>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</si>
  <si>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</si>
  <si>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</si>
  <si>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</si>
  <si>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</si>
  <si>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</si>
  <si>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</si>
  <si>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</si>
  <si>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</si>
  <si>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</si>
  <si>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</si>
  <si>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</si>
  <si>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</si>
  <si>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</si>
  <si>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</si>
  <si>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</si>
  <si>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</si>
  <si>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</si>
  <si>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</si>
  <si>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</si>
  <si>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</si>
  <si>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</si>
  <si>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</si>
  <si>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</si>
  <si>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</si>
  <si>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</si>
  <si>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</si>
  <si>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</si>
  <si>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</si>
  <si>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</si>
  <si>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</si>
  <si>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</si>
  <si>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</si>
  <si>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</si>
  <si>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</si>
  <si>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</si>
  <si>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</si>
  <si>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</si>
  <si>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</si>
  <si>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</si>
  <si>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</si>
  <si>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</si>
  <si>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</si>
  <si>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</si>
  <si>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</si>
  <si>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</si>
  <si>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</si>
  <si>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</si>
  <si>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</si>
  <si>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</si>
  <si>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</si>
  <si>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</si>
  <si>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</si>
  <si>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</si>
  <si>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</si>
  <si>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</si>
  <si>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</si>
  <si>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</si>
  <si>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</si>
  <si>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</si>
  <si>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</si>
  <si>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</si>
  <si>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</si>
  <si>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</si>
  <si>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</si>
  <si>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</si>
  <si>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</si>
  <si>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</si>
  <si>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</si>
  <si>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</si>
  <si>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</si>
  <si>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</si>
  <si>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</si>
  <si>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</si>
  <si>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</si>
  <si>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</si>
  <si>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</si>
  <si>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</si>
  <si>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</si>
  <si>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</si>
  <si>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</si>
  <si>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</si>
  <si>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</si>
  <si>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</si>
  <si>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</si>
  <si>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</si>
  <si>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</si>
  <si>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</si>
  <si>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</si>
  <si>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</si>
  <si>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</si>
  <si>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</si>
  <si>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</si>
  <si>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</si>
  <si>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</si>
  <si>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</si>
  <si>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</si>
  <si>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</si>
  <si>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</si>
  <si>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</si>
  <si>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</si>
  <si>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</si>
  <si>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</si>
  <si>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</si>
  <si>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</si>
  <si>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</si>
  <si>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</si>
  <si>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</si>
  <si>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</si>
  <si>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</si>
  <si>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</si>
  <si>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</si>
  <si>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</si>
  <si>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</si>
  <si>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</si>
  <si>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</si>
  <si>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</si>
  <si>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</si>
  <si>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</si>
  <si>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</si>
  <si>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</si>
  <si>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</si>
  <si>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</si>
  <si>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</si>
  <si>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</si>
  <si>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</si>
  <si>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</si>
  <si>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</si>
  <si>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</si>
  <si>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</si>
  <si>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</si>
  <si>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</si>
  <si>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</si>
  <si>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</si>
  <si>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</si>
  <si>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</si>
  <si>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</si>
  <si>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</si>
  <si>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</si>
  <si>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</si>
  <si>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</si>
  <si>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</si>
  <si>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</si>
  <si>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</si>
  <si>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</si>
  <si>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</si>
  <si>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</si>
  <si>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</si>
  <si>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</si>
  <si>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</si>
  <si>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</si>
  <si>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</si>
  <si>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</si>
  <si>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</si>
  <si>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</si>
  <si>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</si>
  <si>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</si>
  <si>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</si>
  <si>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</si>
  <si>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</si>
  <si>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</si>
  <si>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</si>
  <si>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</si>
  <si>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</si>
  <si>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</si>
  <si>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</si>
  <si>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</si>
  <si>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</si>
  <si>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</si>
  <si>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</si>
  <si>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</si>
  <si>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</si>
  <si>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</si>
  <si>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</si>
  <si>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</si>
  <si>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</si>
  <si>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</si>
  <si>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</si>
  <si>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</si>
  <si>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</si>
  <si>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</si>
  <si>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</si>
  <si>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</si>
  <si>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</si>
  <si>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</si>
  <si>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</si>
  <si>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</si>
  <si>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</si>
  <si>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</si>
  <si>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</si>
  <si>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</si>
  <si>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</si>
  <si>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</si>
  <si>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</si>
  <si>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</si>
  <si>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</si>
  <si>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</si>
  <si>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</si>
  <si>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</si>
  <si>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</si>
  <si>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</si>
  <si>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</si>
  <si>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</si>
  <si>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</si>
  <si>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</si>
  <si>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</si>
  <si>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</si>
  <si>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</si>
  <si>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</si>
  <si>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</si>
  <si>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</si>
  <si>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</si>
  <si>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</si>
  <si>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</si>
  <si>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</si>
  <si>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</si>
  <si>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</si>
  <si>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</si>
  <si>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</si>
  <si>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</si>
  <si>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</si>
  <si>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</si>
  <si>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</si>
  <si>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</si>
  <si>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</si>
  <si>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</si>
  <si>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</si>
  <si>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</si>
  <si>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</si>
  <si>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</si>
  <si>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</si>
  <si>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</si>
  <si>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</si>
  <si>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</si>
  <si>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</si>
  <si>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</si>
  <si>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</si>
  <si>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</si>
  <si>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</si>
  <si>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</si>
  <si>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</si>
  <si>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</si>
  <si>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</si>
  <si>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</si>
  <si>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</si>
  <si>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</si>
  <si>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</si>
  <si>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</si>
  <si>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</si>
  <si>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</si>
  <si>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</si>
  <si>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</si>
  <si>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</si>
  <si>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</si>
  <si>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</si>
  <si>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</si>
  <si>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</si>
  <si>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</si>
  <si>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</si>
  <si>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</si>
  <si>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</si>
  <si>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</si>
  <si>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</si>
  <si>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</si>
  <si>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</si>
  <si>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</si>
  <si>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</si>
  <si>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</si>
  <si>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</si>
  <si>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</si>
  <si>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</si>
  <si>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</si>
  <si>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</si>
  <si>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</si>
  <si>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</si>
  <si>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</si>
  <si>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</si>
  <si>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</si>
  <si>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</si>
  <si>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</si>
  <si>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</si>
  <si>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</si>
  <si>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</si>
  <si>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</si>
  <si>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</si>
  <si>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</si>
  <si>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</si>
  <si>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</si>
  <si>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</si>
  <si>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</si>
  <si>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</si>
  <si>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</si>
  <si>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</si>
  <si>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</si>
  <si>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</si>
  <si>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</si>
  <si>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</si>
  <si>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</si>
  <si>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</si>
  <si>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</si>
  <si>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</si>
  <si>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</si>
  <si>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</si>
  <si>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</si>
  <si>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</si>
  <si>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</si>
  <si>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</si>
  <si>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</si>
  <si>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</si>
  <si>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</si>
  <si>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</si>
  <si>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</si>
  <si>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</si>
  <si>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</si>
  <si>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</si>
  <si>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</si>
  <si>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</si>
  <si>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</si>
  <si>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</si>
  <si>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</si>
  <si>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</si>
  <si>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</si>
  <si>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</si>
  <si>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</si>
  <si>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</si>
  <si>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</si>
  <si>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</si>
  <si>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</si>
  <si>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</si>
  <si>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</si>
  <si>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</si>
  <si>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</si>
  <si>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</si>
  <si>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</si>
  <si>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</si>
  <si>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</si>
  <si>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</si>
  <si>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</si>
  <si>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</si>
  <si>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</si>
  <si>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</si>
  <si>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</si>
  <si>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</si>
  <si>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</si>
  <si>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</si>
  <si>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</si>
  <si>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</si>
  <si>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</si>
  <si>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</si>
  <si>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</si>
  <si>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</si>
  <si>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</si>
  <si>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</si>
  <si>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</si>
  <si>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</si>
  <si>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</si>
  <si>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</si>
  <si>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</si>
  <si>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</si>
  <si>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</si>
  <si>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</si>
  <si>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</si>
  <si>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</si>
  <si>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</si>
  <si>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</si>
  <si>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</si>
  <si>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</si>
  <si>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</si>
  <si>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</si>
  <si>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</si>
  <si>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</si>
  <si>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</si>
  <si>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</si>
  <si>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</si>
  <si>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</si>
  <si>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</si>
  <si>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</si>
  <si>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</si>
  <si>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</si>
  <si>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</si>
  <si>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</si>
  <si>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</si>
  <si>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</si>
  <si>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</si>
  <si>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</si>
  <si>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</si>
  <si>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</si>
  <si>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</si>
  <si>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</si>
  <si>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</si>
  <si>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</si>
  <si>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</si>
  <si>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</si>
  <si>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</si>
  <si>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</si>
  <si>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</si>
  <si>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</si>
  <si>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</si>
  <si>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</si>
  <si>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</si>
  <si>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</si>
  <si>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</si>
  <si>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</si>
  <si>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</si>
  <si>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</si>
  <si>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</si>
  <si>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</si>
  <si>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</si>
  <si>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</si>
  <si>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</si>
  <si>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</si>
  <si>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</si>
  <si>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</si>
  <si>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</si>
  <si>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</si>
  <si>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</si>
  <si>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</si>
  <si>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</si>
  <si>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</si>
  <si>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</si>
  <si>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</si>
  <si>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</si>
  <si>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</si>
  <si>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</si>
  <si>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</si>
  <si>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</si>
  <si>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</si>
  <si>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</si>
  <si>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</si>
  <si>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</si>
  <si>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</si>
  <si>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</si>
  <si>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</si>
  <si>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</si>
  <si>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</si>
  <si>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</si>
  <si>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</si>
  <si>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</si>
  <si>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</si>
  <si>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</si>
  <si>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</si>
  <si>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</si>
  <si>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</si>
  <si>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</si>
  <si>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</si>
  <si>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</si>
  <si>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</si>
  <si>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</si>
  <si>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</si>
  <si>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</si>
  <si>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</si>
  <si>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</si>
  <si>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</si>
  <si>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</si>
  <si>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</si>
  <si>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</si>
  <si>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</si>
  <si>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</si>
  <si>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</si>
  <si>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</si>
  <si>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</si>
  <si>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</si>
  <si>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</si>
  <si>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</si>
  <si>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</si>
  <si>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</si>
  <si>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</si>
  <si>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</si>
  <si>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</si>
  <si>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</si>
  <si>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</si>
  <si>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</si>
  <si>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</si>
  <si>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</si>
  <si>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</si>
  <si>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</si>
  <si>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</si>
  <si>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</si>
  <si>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</si>
  <si>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</si>
  <si>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</si>
  <si>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</si>
  <si>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</si>
  <si>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</si>
  <si>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</si>
  <si>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</si>
  <si>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</si>
  <si>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</si>
  <si>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</si>
  <si>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</si>
  <si>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</si>
  <si>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</si>
  <si>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</si>
  <si>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</si>
  <si>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</si>
  <si>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</si>
  <si>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</si>
  <si>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</si>
  <si>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</si>
  <si>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</si>
  <si>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</si>
  <si>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</si>
  <si>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</si>
  <si>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</si>
  <si>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</si>
  <si>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</si>
  <si>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</si>
  <si>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</si>
  <si>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</si>
  <si>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</si>
  <si>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</si>
  <si>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</si>
  <si>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</si>
  <si>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</si>
  <si>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</si>
  <si>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</si>
  <si>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</si>
  <si>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</si>
  <si>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</si>
  <si>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</si>
  <si>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</si>
  <si>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</si>
  <si>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</si>
  <si>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</si>
  <si>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</si>
  <si>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</si>
  <si>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</si>
  <si>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</si>
  <si>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</si>
  <si>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</si>
  <si>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</si>
  <si>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</si>
  <si>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</si>
  <si>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</si>
  <si>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</si>
  <si>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</si>
  <si>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</si>
  <si>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</si>
  <si>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</si>
  <si>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</si>
  <si>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</si>
  <si>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</si>
  <si>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</si>
  <si>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</si>
  <si>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</si>
  <si>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</si>
  <si>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</si>
  <si>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</si>
  <si>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</si>
  <si>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</si>
  <si>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</si>
  <si>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</si>
  <si>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</si>
  <si>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</si>
  <si>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</si>
  <si>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</si>
  <si>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</si>
  <si>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</si>
  <si>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</si>
  <si>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</si>
  <si>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</si>
  <si>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</si>
  <si>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</si>
  <si>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</si>
  <si>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</si>
  <si>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</si>
  <si>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</si>
  <si>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</si>
  <si>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</si>
  <si>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</si>
  <si>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</si>
  <si>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</si>
  <si>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</si>
  <si>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</si>
  <si>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</si>
  <si>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</si>
  <si>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</si>
  <si>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</si>
  <si>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</si>
  <si>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</si>
  <si>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</si>
  <si>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</si>
  <si>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</si>
  <si>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</si>
  <si>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</si>
  <si>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</si>
  <si>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</si>
  <si>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</si>
  <si>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</si>
  <si>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</si>
  <si>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</si>
  <si>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</si>
  <si>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</si>
  <si>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</si>
  <si>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</si>
  <si>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</si>
  <si>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</si>
  <si>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</si>
  <si>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</si>
  <si>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</si>
  <si>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</si>
  <si>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</si>
  <si>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</si>
  <si>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</si>
  <si>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</si>
  <si>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</si>
  <si>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</si>
  <si>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</si>
  <si>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</si>
  <si>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</si>
  <si>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</si>
  <si>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</si>
  <si>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</si>
  <si>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</si>
  <si>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</si>
  <si>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</si>
  <si>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</si>
  <si>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</si>
  <si>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</si>
  <si>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</si>
  <si>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</si>
  <si>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</si>
  <si>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</si>
  <si>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</si>
  <si>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</si>
  <si>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</si>
  <si>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</si>
  <si>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</si>
  <si>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</si>
  <si>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</si>
  <si>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</si>
  <si>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</si>
  <si>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</si>
  <si>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</si>
  <si>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</si>
  <si>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</si>
  <si>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</si>
  <si>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</si>
  <si>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</si>
  <si>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</si>
  <si>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</si>
  <si>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</si>
  <si>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</si>
  <si>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</si>
  <si>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</si>
  <si>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</si>
  <si>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</si>
  <si>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</si>
  <si>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</si>
  <si>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</si>
  <si>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</si>
  <si>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</si>
  <si>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</si>
  <si>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</si>
  <si>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</si>
  <si>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</si>
  <si>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</si>
  <si>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</si>
  <si>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</si>
  <si>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</si>
  <si>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</si>
  <si>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</si>
  <si>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</si>
  <si>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</si>
  <si>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</si>
  <si>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</si>
  <si>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</si>
  <si>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</si>
  <si>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</si>
  <si>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</si>
  <si>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</si>
  <si>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</si>
  <si>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</si>
  <si>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</si>
  <si>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</si>
  <si>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</si>
  <si>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</si>
  <si>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</si>
  <si>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</si>
  <si>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</si>
  <si>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</si>
  <si>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</si>
  <si>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</si>
  <si>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</si>
  <si>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</si>
  <si>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</si>
  <si>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</si>
  <si>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</si>
  <si>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</si>
  <si>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</si>
  <si>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</si>
  <si>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</si>
  <si>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</si>
  <si>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</si>
  <si>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</si>
  <si>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</si>
  <si>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</si>
  <si>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</si>
  <si>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</si>
  <si>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</si>
  <si>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</si>
  <si>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</si>
  <si>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</si>
  <si>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</si>
  <si>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</si>
  <si>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</si>
  <si>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</si>
  <si>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</si>
  <si>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</si>
  <si>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</si>
  <si>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</si>
  <si>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</si>
  <si>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</si>
  <si>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</si>
  <si>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</si>
  <si>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</si>
  <si>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</si>
  <si>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</si>
  <si>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</si>
  <si>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</si>
  <si>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</si>
  <si>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</si>
  <si>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</si>
  <si>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</si>
  <si>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</si>
  <si>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</si>
  <si>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</si>
  <si>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</si>
  <si>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</si>
  <si>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</si>
  <si>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</si>
  <si>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</si>
  <si>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</si>
  <si>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</si>
  <si>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</si>
  <si>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</si>
  <si>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</si>
  <si>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</si>
  <si>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</si>
  <si>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</si>
  <si>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</si>
  <si>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</si>
  <si>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</si>
  <si>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</si>
  <si>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</si>
  <si>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</si>
  <si>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</si>
  <si>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</si>
  <si>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</si>
  <si>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</si>
  <si>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</si>
  <si>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</si>
  <si>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</si>
  <si>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</si>
  <si>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</si>
  <si>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</si>
  <si>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</si>
  <si>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</si>
  <si>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</si>
  <si>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</si>
  <si>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</si>
  <si>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</si>
  <si>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</si>
  <si>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</si>
  <si>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</si>
  <si>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</si>
  <si>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</si>
  <si>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</si>
  <si>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</si>
  <si>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</si>
  <si>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</si>
  <si>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</si>
  <si>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</si>
  <si>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</si>
  <si>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</si>
  <si>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</si>
  <si>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</si>
  <si>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</si>
  <si>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</si>
  <si>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</si>
  <si>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</si>
  <si>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</si>
  <si>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</si>
  <si>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</si>
  <si>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</si>
  <si>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</si>
  <si>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</si>
  <si>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</si>
  <si>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</si>
  <si>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</si>
  <si>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</si>
  <si>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</si>
  <si>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</si>
  <si>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</si>
  <si>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</si>
  <si>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</si>
  <si>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</si>
  <si>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</si>
  <si>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</si>
  <si>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</si>
  <si>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</si>
  <si>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</si>
  <si>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</si>
  <si>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</si>
  <si>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</si>
  <si>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</si>
  <si>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</si>
  <si>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</si>
  <si>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</si>
  <si>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</si>
  <si>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</si>
  <si>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</si>
  <si>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</si>
  <si>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</si>
  <si>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</si>
  <si>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</si>
  <si>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</si>
  <si>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</si>
  <si>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</si>
  <si>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</si>
  <si>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</si>
  <si>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</si>
  <si>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</si>
  <si>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</si>
  <si>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</si>
  <si>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</si>
  <si>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</si>
  <si>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</si>
  <si>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</si>
  <si>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</si>
  <si>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</si>
  <si>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</si>
  <si>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</si>
  <si>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</si>
  <si>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</si>
  <si>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</si>
  <si>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</si>
  <si>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</si>
  <si>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</si>
  <si>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</si>
  <si>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</si>
  <si>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</si>
  <si>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</si>
  <si>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</si>
  <si>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</si>
  <si>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</si>
  <si>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</si>
  <si>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</si>
  <si>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</si>
  <si>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</si>
  <si>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</si>
  <si>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</si>
  <si>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</si>
  <si>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</si>
  <si>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</si>
  <si>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</si>
  <si>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</si>
  <si>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</si>
  <si>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</si>
  <si>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</si>
  <si>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</si>
  <si>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</si>
  <si>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</si>
  <si>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</si>
  <si>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</si>
  <si>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</si>
  <si>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</si>
  <si>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</si>
  <si>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</si>
  <si>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</si>
  <si>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</si>
  <si>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</si>
  <si>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</si>
  <si>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</si>
  <si>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</si>
  <si>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</si>
  <si>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</si>
  <si>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</si>
  <si>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</si>
  <si>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</si>
  <si>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</si>
  <si>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</si>
  <si>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</si>
  <si>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</si>
  <si>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</si>
  <si>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</si>
  <si>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</si>
  <si>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</si>
  <si>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</si>
  <si>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</si>
  <si>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</si>
  <si>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</si>
  <si>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</si>
  <si>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</si>
  <si>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</si>
  <si>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</si>
  <si>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</si>
  <si>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</si>
  <si>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</si>
  <si>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</si>
  <si>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</si>
  <si>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</si>
  <si>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</si>
  <si>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</si>
  <si>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</si>
  <si>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</si>
  <si>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</si>
  <si>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</si>
  <si>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</si>
  <si>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</si>
  <si>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</si>
  <si>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</si>
  <si>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</si>
  <si>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</si>
  <si>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</si>
  <si>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</si>
  <si>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</si>
  <si>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</si>
  <si>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</si>
  <si>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</si>
  <si>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</si>
  <si>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</si>
  <si>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</si>
  <si>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</si>
  <si>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</si>
  <si>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</si>
  <si>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</si>
  <si>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</si>
  <si>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</si>
  <si>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</si>
  <si>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</si>
  <si>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</si>
  <si>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</si>
  <si>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</si>
  <si>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</si>
  <si>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</si>
  <si>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</si>
  <si>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</si>
  <si>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</si>
  <si>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</si>
  <si>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</si>
  <si>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</si>
  <si>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</si>
  <si>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</si>
  <si>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</si>
  <si>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</si>
  <si>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</si>
  <si>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</si>
  <si>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</si>
  <si>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</si>
  <si>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</si>
  <si>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</si>
  <si>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</si>
  <si>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</si>
  <si>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</si>
  <si>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</si>
  <si>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</si>
  <si>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</si>
  <si>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</si>
  <si>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</si>
  <si>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</si>
  <si>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</si>
  <si>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</si>
  <si>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</si>
  <si>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</si>
  <si>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</si>
  <si>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</si>
  <si>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</si>
  <si>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</si>
  <si>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</si>
  <si>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</si>
  <si>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</si>
  <si>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</si>
  <si>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</si>
  <si>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</si>
  <si>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</si>
  <si>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</si>
  <si>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</si>
  <si>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</si>
  <si>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</si>
  <si>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</si>
  <si>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</si>
  <si>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</si>
  <si>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</si>
  <si>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</si>
  <si>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</si>
  <si>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</si>
  <si>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</si>
  <si>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</si>
  <si>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</si>
  <si>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</si>
  <si>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</si>
  <si>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</si>
  <si>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</si>
  <si>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</si>
  <si>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</si>
  <si>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</si>
  <si>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</si>
  <si>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</si>
  <si>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</si>
  <si>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</si>
  <si>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</si>
  <si>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</si>
  <si>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</si>
  <si>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</si>
  <si>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</si>
  <si>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</si>
  <si>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</si>
  <si>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</si>
  <si>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</si>
  <si>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</si>
  <si>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</si>
  <si>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</si>
  <si>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</si>
  <si>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</si>
  <si>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</si>
  <si>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</si>
  <si>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</si>
  <si>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</si>
  <si>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</si>
  <si>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</si>
  <si>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</si>
  <si>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</si>
  <si>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</si>
  <si>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</si>
  <si>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</si>
  <si>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</si>
  <si>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</si>
  <si>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</si>
  <si>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</si>
  <si>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</si>
  <si>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</si>
  <si>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</si>
  <si>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</si>
  <si>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</si>
  <si>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</si>
  <si>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</si>
  <si>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</si>
  <si>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</si>
  <si>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</si>
  <si>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</si>
  <si>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</si>
  <si>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</si>
  <si>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</si>
  <si>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</si>
  <si>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</si>
  <si>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</si>
  <si>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</si>
  <si>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</si>
  <si>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</si>
  <si>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</si>
  <si>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</si>
  <si>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</si>
  <si>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</si>
  <si>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</si>
  <si>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</si>
  <si>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</si>
  <si>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</si>
  <si>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</si>
  <si>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</si>
  <si>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</si>
  <si>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</si>
  <si>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</si>
  <si>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</si>
  <si>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</si>
  <si>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</si>
  <si>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</si>
  <si>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</si>
  <si>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</si>
  <si>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</si>
  <si>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</si>
  <si>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</si>
  <si>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</si>
  <si>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</si>
  <si>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</si>
  <si>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</si>
  <si>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</si>
  <si>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</si>
  <si>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</si>
  <si>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</si>
  <si>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</si>
  <si>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</si>
  <si>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</si>
  <si>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</si>
  <si>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</si>
  <si>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</si>
  <si>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</si>
  <si>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</si>
  <si>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</si>
  <si>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</si>
  <si>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</si>
  <si>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</si>
  <si>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</si>
  <si>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</si>
  <si>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</si>
  <si>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</si>
  <si>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</si>
  <si>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</si>
  <si>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</si>
  <si>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</si>
  <si>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</si>
  <si>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</si>
  <si>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</si>
  <si>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</si>
  <si>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</si>
  <si>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</si>
  <si>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</si>
  <si>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</si>
  <si>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</si>
  <si>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</si>
  <si>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</si>
  <si>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</si>
  <si>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</si>
  <si>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</si>
  <si>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</si>
  <si>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</si>
  <si>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</si>
  <si>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</si>
  <si>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</si>
  <si>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</si>
  <si>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</si>
  <si>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</si>
  <si>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</si>
  <si>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</si>
  <si>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</si>
  <si>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</si>
  <si>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</si>
  <si>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</si>
  <si>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</si>
  <si>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</si>
  <si>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</si>
  <si>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</si>
  <si>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</si>
  <si>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</si>
  <si>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</si>
  <si>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</si>
  <si>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</si>
  <si>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</si>
  <si>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</si>
  <si>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</si>
  <si>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</si>
  <si>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</si>
  <si>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</si>
  <si>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</si>
  <si>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</si>
  <si>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</si>
  <si>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</si>
  <si>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</si>
  <si>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</si>
  <si>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</si>
  <si>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</si>
  <si>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</si>
  <si>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</si>
  <si>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</si>
  <si>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</si>
  <si>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</si>
  <si>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</si>
  <si>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</si>
  <si>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</si>
  <si>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</si>
  <si>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</si>
  <si>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</si>
  <si>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</si>
  <si>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</si>
  <si>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</si>
  <si>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</si>
  <si>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</si>
  <si>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</si>
  <si>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</si>
  <si>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</si>
  <si>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</si>
  <si>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</si>
  <si>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</si>
  <si>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</si>
  <si>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</si>
  <si>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</si>
  <si>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</si>
  <si>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</si>
  <si>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</si>
  <si>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</si>
  <si>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</si>
  <si>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</si>
  <si>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</si>
  <si>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</si>
  <si>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</si>
  <si>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</si>
  <si>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</si>
  <si>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</si>
  <si>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</si>
  <si>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</si>
  <si>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</si>
  <si>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</si>
  <si>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</si>
  <si>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</si>
  <si>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</si>
  <si>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</si>
  <si>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</si>
  <si>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</si>
  <si>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</si>
  <si>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</si>
  <si>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</si>
  <si>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</si>
  <si>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</si>
  <si>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</si>
  <si>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</si>
  <si>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</si>
  <si>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</si>
  <si>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</si>
  <si>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</si>
  <si>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</si>
  <si>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</si>
  <si>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</si>
  <si>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</si>
  <si>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</si>
  <si>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</si>
  <si>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</si>
  <si>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</si>
  <si>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</si>
  <si>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</si>
  <si>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</si>
  <si>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</si>
  <si>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</si>
  <si>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</si>
  <si>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</si>
  <si>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</si>
  <si>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</si>
  <si>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</si>
  <si>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</si>
  <si>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</si>
  <si>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</si>
  <si>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</si>
  <si>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</si>
  <si>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</si>
  <si>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</si>
  <si>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</si>
  <si>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</si>
  <si>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</si>
  <si>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</si>
  <si>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</si>
  <si>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</si>
  <si>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</si>
  <si>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</si>
  <si>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</si>
  <si>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</si>
  <si>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</si>
  <si>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</si>
  <si>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</si>
  <si>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</si>
  <si>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</si>
  <si>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</si>
  <si>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</si>
  <si>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</si>
  <si>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</si>
  <si>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</si>
  <si>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</si>
  <si>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</si>
  <si>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</si>
  <si>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</si>
  <si>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</si>
  <si>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</si>
  <si>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</si>
  <si>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</si>
  <si>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</si>
  <si>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</si>
  <si>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</si>
  <si>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</si>
  <si>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</si>
  <si>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</si>
  <si>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</si>
  <si>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</si>
  <si>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</si>
  <si>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</si>
  <si>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</si>
  <si>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</si>
  <si>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</si>
  <si>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</si>
  <si>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</si>
  <si>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</si>
  <si>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</si>
  <si>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</si>
  <si>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</si>
  <si>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</si>
  <si>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</si>
  <si>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</si>
  <si>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</si>
  <si>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</si>
  <si>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</si>
  <si>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</si>
  <si>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</si>
  <si>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</si>
  <si>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</si>
  <si>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</si>
  <si>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</si>
  <si>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</si>
  <si>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</si>
  <si>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</si>
  <si>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</si>
  <si>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</si>
  <si>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</si>
  <si>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</si>
  <si>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</si>
  <si>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</si>
  <si>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</si>
  <si>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</si>
  <si>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</si>
  <si>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</si>
  <si>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</si>
  <si>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</si>
  <si>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</si>
  <si>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</si>
  <si>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</si>
  <si>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</si>
  <si>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</si>
  <si>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</si>
  <si>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</si>
  <si>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</si>
  <si>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</si>
  <si>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</si>
  <si>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</si>
  <si>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</si>
  <si>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</si>
  <si>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</si>
  <si>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</si>
  <si>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</si>
  <si>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</si>
  <si>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</si>
  <si>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</si>
  <si>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</si>
  <si>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</si>
  <si>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</si>
  <si>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</si>
  <si>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</si>
  <si>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</si>
  <si>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</si>
  <si>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</si>
  <si>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</si>
  <si>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</si>
  <si>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</si>
  <si>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</si>
  <si>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</si>
  <si>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</si>
  <si>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</si>
  <si>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</si>
  <si>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</si>
  <si>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</si>
  <si>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</si>
  <si>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</si>
  <si>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</si>
  <si>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</si>
  <si>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</si>
  <si>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</si>
  <si>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</si>
  <si>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</si>
  <si>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</si>
  <si>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</si>
  <si>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</si>
  <si>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</si>
  <si>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</si>
  <si>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</si>
  <si>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</si>
  <si>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</si>
  <si>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</si>
  <si>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</si>
  <si>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</si>
  <si>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</si>
  <si>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</si>
  <si>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</si>
  <si>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</si>
  <si>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</si>
  <si>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</si>
  <si>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</si>
  <si>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</si>
  <si>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</si>
  <si>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</si>
  <si>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</si>
  <si>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</si>
  <si>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</si>
  <si>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</si>
  <si>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</si>
  <si>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</si>
  <si>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</si>
  <si>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</si>
  <si>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</si>
  <si>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</si>
  <si>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</si>
  <si>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</si>
  <si>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</si>
  <si>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</si>
  <si>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</si>
  <si>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</si>
  <si>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</si>
  <si>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</si>
  <si>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</si>
  <si>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</si>
  <si>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</si>
  <si>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</si>
  <si>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</si>
  <si>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</si>
  <si>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</si>
  <si>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</si>
  <si>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</si>
  <si>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</si>
  <si>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</si>
  <si>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</si>
  <si>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</si>
  <si>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</si>
  <si>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</si>
  <si>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</si>
  <si>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</si>
  <si>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</si>
  <si>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</si>
  <si>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</si>
  <si>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</si>
  <si>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</si>
  <si>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</si>
  <si>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</si>
  <si>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</si>
  <si>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</si>
  <si>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</si>
  <si>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</si>
  <si>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</si>
  <si>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</si>
  <si>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</si>
  <si>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</si>
  <si>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</si>
  <si>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</si>
  <si>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</si>
  <si>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</si>
  <si>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</si>
  <si>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</si>
  <si>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</si>
  <si>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</si>
  <si>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</si>
  <si>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</si>
  <si>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</si>
  <si>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</si>
  <si>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</si>
  <si>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</si>
  <si>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</si>
  <si>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</si>
  <si>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</si>
  <si>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</si>
  <si>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</si>
  <si>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</si>
  <si>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</si>
  <si>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</si>
  <si>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</si>
  <si>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</si>
  <si>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</si>
  <si>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</si>
  <si>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</si>
  <si>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</si>
  <si>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</si>
  <si>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</si>
  <si>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</si>
  <si>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</si>
  <si>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</si>
  <si>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</si>
  <si>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</si>
  <si>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</si>
  <si>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</si>
  <si>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</si>
  <si>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</si>
  <si>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</si>
  <si>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</si>
  <si>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</si>
  <si>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</si>
  <si>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</si>
  <si>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</si>
  <si>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</si>
  <si>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</si>
  <si>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</si>
  <si>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</si>
  <si>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</si>
  <si>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</si>
  <si>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</si>
  <si>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</si>
  <si>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</si>
  <si>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</si>
  <si>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</si>
  <si>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</si>
  <si>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</si>
  <si>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</si>
  <si>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</si>
  <si>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</si>
  <si>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</si>
  <si>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</si>
  <si>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</si>
  <si>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</si>
  <si>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</si>
  <si>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</si>
  <si>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</si>
  <si>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</si>
  <si>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</si>
  <si>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</si>
  <si>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</si>
  <si>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</si>
  <si>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</si>
  <si>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</si>
  <si>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</si>
  <si>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</si>
  <si>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</si>
  <si>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</si>
  <si>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</si>
  <si>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</si>
  <si>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</si>
  <si>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</si>
  <si>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</si>
  <si>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</si>
  <si>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</si>
  <si>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</si>
  <si>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</si>
  <si>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</si>
  <si>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</si>
  <si>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</si>
  <si>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</si>
  <si>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</si>
  <si>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</si>
  <si>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</si>
  <si>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</si>
  <si>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</si>
  <si>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</si>
  <si>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</si>
  <si>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</si>
  <si>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</si>
  <si>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</si>
  <si>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</si>
  <si>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</si>
  <si>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</si>
  <si>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</si>
  <si>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</si>
  <si>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</si>
  <si>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</si>
  <si>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</si>
  <si>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</si>
  <si>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</si>
  <si>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</si>
  <si>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</si>
  <si>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</si>
  <si>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</si>
  <si>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</si>
  <si>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</si>
  <si>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</si>
  <si>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</si>
  <si>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</si>
  <si>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</si>
  <si>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</si>
  <si>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</si>
  <si>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</si>
  <si>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</si>
  <si>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</si>
  <si>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</si>
  <si>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</si>
  <si>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</si>
  <si>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</si>
  <si>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</si>
  <si>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</si>
  <si>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</si>
  <si>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</si>
  <si>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</si>
  <si>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</si>
  <si>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</si>
  <si>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</si>
  <si>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</si>
  <si>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</si>
  <si>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</si>
  <si>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</si>
  <si>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</si>
  <si>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</si>
  <si>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</si>
  <si>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</si>
  <si>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</si>
  <si>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</si>
  <si>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</si>
  <si>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</si>
  <si>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</si>
  <si>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</si>
  <si>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</si>
  <si>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</si>
  <si>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</si>
  <si>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</si>
  <si>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</si>
  <si>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</si>
  <si>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</si>
  <si>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</si>
  <si>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</si>
  <si>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</si>
  <si>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</si>
  <si>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</si>
  <si>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</si>
  <si>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</si>
  <si>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</si>
  <si>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</si>
  <si>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</si>
  <si>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</si>
  <si>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</si>
  <si>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</si>
  <si>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</si>
  <si>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</si>
  <si>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</si>
  <si>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</si>
  <si>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</si>
  <si>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</si>
  <si>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</si>
  <si>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</si>
  <si>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</si>
  <si>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</si>
  <si>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</si>
  <si>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</si>
  <si>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</si>
  <si>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</si>
  <si>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</si>
  <si>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</si>
  <si>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</si>
  <si>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</si>
  <si>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</si>
  <si>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</si>
  <si>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</si>
  <si>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</si>
  <si>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</si>
  <si>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</si>
  <si>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</si>
  <si>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</si>
  <si>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</si>
  <si>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</si>
  <si>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</si>
  <si>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</si>
  <si>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</si>
  <si>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</si>
  <si>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</si>
  <si>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</si>
  <si>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</si>
  <si>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</si>
  <si>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</si>
  <si>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</si>
  <si>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</si>
  <si>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</si>
  <si>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</si>
  <si>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</si>
  <si>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</si>
  <si>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</si>
  <si>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</si>
  <si>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</si>
  <si>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</si>
  <si>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</si>
  <si>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</si>
  <si>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</si>
  <si>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</si>
  <si>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</si>
  <si>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</si>
  <si>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</si>
  <si>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</si>
  <si>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</si>
  <si>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</si>
  <si>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</si>
  <si>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</si>
  <si>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</si>
  <si>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</si>
  <si>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</si>
  <si>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</si>
  <si>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</si>
  <si>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</si>
  <si>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</si>
  <si>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</si>
  <si>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</si>
  <si>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</si>
  <si>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</si>
  <si>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</si>
  <si>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</si>
  <si>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</si>
  <si>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</si>
  <si>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</si>
  <si>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</si>
  <si>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</si>
  <si>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</si>
  <si>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</si>
  <si>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</si>
  <si>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</si>
  <si>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</si>
  <si>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</si>
  <si>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</si>
  <si>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</si>
  <si>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</si>
  <si>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</si>
  <si>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</si>
  <si>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</si>
  <si>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</si>
  <si>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</si>
  <si>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</si>
  <si>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</si>
  <si>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</si>
  <si>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</si>
  <si>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</si>
  <si>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</si>
  <si>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</si>
  <si>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</si>
  <si>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</si>
  <si>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</si>
  <si>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</si>
  <si>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</si>
  <si>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</si>
  <si>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</si>
  <si>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</si>
  <si>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</si>
  <si>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</si>
  <si>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</si>
  <si>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</si>
  <si>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</si>
  <si>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</si>
  <si>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</si>
  <si>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</si>
  <si>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</si>
  <si>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</si>
  <si>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</si>
  <si>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</si>
  <si>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</si>
  <si>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</si>
  <si>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</si>
  <si>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</si>
  <si>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</si>
  <si>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</si>
  <si>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</si>
  <si>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</si>
  <si>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</si>
  <si>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</si>
  <si>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</si>
  <si>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</si>
  <si>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</si>
  <si>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</si>
  <si>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</si>
  <si>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</si>
  <si>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</si>
  <si>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</si>
  <si>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</si>
  <si>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</si>
  <si>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</si>
  <si>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</si>
  <si>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</si>
  <si>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</si>
  <si>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</si>
  <si>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</si>
  <si>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</si>
  <si>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</si>
  <si>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</si>
  <si>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</si>
  <si>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</si>
  <si>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</si>
  <si>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</si>
  <si>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</si>
  <si>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</si>
  <si>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</si>
  <si>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</si>
  <si>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</si>
  <si>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</si>
  <si>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</si>
  <si>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</si>
  <si>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</si>
  <si>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</si>
  <si>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</si>
  <si>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</si>
  <si>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</si>
  <si>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</si>
  <si>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</si>
  <si>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</si>
  <si>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</si>
  <si>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</si>
  <si>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</si>
  <si>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</si>
  <si>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</si>
  <si>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</si>
  <si>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</si>
  <si>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</si>
  <si>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</si>
  <si>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</si>
  <si>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</si>
  <si>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</si>
  <si>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</si>
  <si>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</si>
  <si>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</si>
  <si>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</si>
  <si>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</si>
  <si>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</si>
  <si>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</si>
  <si>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</si>
  <si>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</si>
  <si>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</si>
  <si>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</si>
  <si>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</si>
  <si>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</si>
  <si>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</si>
  <si>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</si>
  <si>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</si>
  <si>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</si>
  <si>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</si>
  <si>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</si>
  <si>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</si>
  <si>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</si>
  <si>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</si>
  <si>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</si>
  <si>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</si>
  <si>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</si>
  <si>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</si>
  <si>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</si>
  <si>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</si>
  <si>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</si>
  <si>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</si>
  <si>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</si>
  <si>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</si>
  <si>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</si>
  <si>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</si>
  <si>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</si>
  <si>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</si>
  <si>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</si>
  <si>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</si>
  <si>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</si>
  <si>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</si>
  <si>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</si>
  <si>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</si>
  <si>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</si>
  <si>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</si>
  <si>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</si>
  <si>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</si>
  <si>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</si>
  <si>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</si>
  <si>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</si>
  <si>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</si>
  <si>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</si>
  <si>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</si>
  <si>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</si>
  <si>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</si>
  <si>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</si>
  <si>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</si>
  <si>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</si>
  <si>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</si>
  <si>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</si>
  <si>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</si>
  <si>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</si>
  <si>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</si>
  <si>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</si>
  <si>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</si>
  <si>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</si>
  <si>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</si>
  <si>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</si>
  <si>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</si>
  <si>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</si>
  <si>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</si>
  <si>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</si>
  <si>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</si>
  <si>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</si>
  <si>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</si>
  <si>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</si>
  <si>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</si>
  <si>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</si>
  <si>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</si>
  <si>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</si>
  <si>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</si>
  <si>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</si>
  <si>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</si>
  <si>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</si>
  <si>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</si>
  <si>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</si>
  <si>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</si>
  <si>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</si>
  <si>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</si>
  <si>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</si>
  <si>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</si>
  <si>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</si>
  <si>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</si>
  <si>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</si>
  <si>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</si>
  <si>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</si>
  <si>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</si>
  <si>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</si>
  <si>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</si>
  <si>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</si>
  <si>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</si>
  <si>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</si>
  <si>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</si>
  <si>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</si>
  <si>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</si>
  <si>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</si>
  <si>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</si>
  <si>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</si>
  <si>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</si>
  <si>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</si>
  <si>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</si>
  <si>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</si>
  <si>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</si>
  <si>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</si>
  <si>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</si>
  <si>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</si>
  <si>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</si>
  <si>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</si>
  <si>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</si>
  <si>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</si>
  <si>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</si>
  <si>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</si>
  <si>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</si>
  <si>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</si>
  <si>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</si>
  <si>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</si>
  <si>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</si>
  <si>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</si>
  <si>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</si>
  <si>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</si>
  <si>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</si>
  <si>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</si>
  <si>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</si>
  <si>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</si>
  <si>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</si>
  <si>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</si>
  <si>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</si>
  <si>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</si>
  <si>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</si>
  <si>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</si>
  <si>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</si>
  <si>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</si>
  <si>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</si>
  <si>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</si>
  <si>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</si>
  <si>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</si>
  <si>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</si>
  <si>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</si>
  <si>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</si>
  <si>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</si>
  <si>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</si>
  <si>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</si>
  <si>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</si>
  <si>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</si>
  <si>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</si>
  <si>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</si>
  <si>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</si>
  <si>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</si>
  <si>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</si>
  <si>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</si>
  <si>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</si>
  <si>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</si>
  <si>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</si>
  <si>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</si>
  <si>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</si>
  <si>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</si>
  <si>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</si>
  <si>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</si>
  <si>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</si>
  <si>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</si>
  <si>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</si>
  <si>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</si>
  <si>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</si>
  <si>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</si>
  <si>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</si>
  <si>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</si>
  <si>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</si>
  <si>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</si>
  <si>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</si>
  <si>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</si>
  <si>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</si>
  <si>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</si>
  <si>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</si>
  <si>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</si>
  <si>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</si>
  <si>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</si>
  <si>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</si>
  <si>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</si>
  <si>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</si>
  <si>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</si>
  <si>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</si>
  <si>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</si>
  <si>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</si>
  <si>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</si>
  <si>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</si>
  <si>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</si>
  <si>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</si>
  <si>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</si>
  <si>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</si>
  <si>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</si>
  <si>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</si>
  <si>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</si>
  <si>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</si>
  <si>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</si>
  <si>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</si>
  <si>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</si>
  <si>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</si>
  <si>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</si>
  <si>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</si>
  <si>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</si>
  <si>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</si>
  <si>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</si>
  <si>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</si>
  <si>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</si>
  <si>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</si>
  <si>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</si>
  <si>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</si>
  <si>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</si>
  <si>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</si>
  <si>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</si>
  <si>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</si>
  <si>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</si>
  <si>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</si>
  <si>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</si>
  <si>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</si>
  <si>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</si>
  <si>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</si>
  <si>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</si>
  <si>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</si>
  <si>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</si>
  <si>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</si>
  <si>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</si>
  <si>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</si>
  <si>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</si>
  <si>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</si>
  <si>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</si>
  <si>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</si>
  <si>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</si>
  <si>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</si>
  <si>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</si>
  <si>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</si>
  <si>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</si>
  <si>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</si>
  <si>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</si>
  <si>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</si>
  <si>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</si>
  <si>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</si>
  <si>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</si>
  <si>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</si>
  <si>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</si>
  <si>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</si>
  <si>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</si>
  <si>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</si>
  <si>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</si>
  <si>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</si>
  <si>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</si>
  <si>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</si>
  <si>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</si>
  <si>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</si>
  <si>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</si>
  <si>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</si>
  <si>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</si>
  <si>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</si>
  <si>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</si>
  <si>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</si>
  <si>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</si>
  <si>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</si>
  <si>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</si>
  <si>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</si>
  <si>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</si>
  <si>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</si>
  <si>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</si>
  <si>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</si>
  <si>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</si>
  <si>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</si>
  <si>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</si>
  <si>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</si>
  <si>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</si>
  <si>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</si>
  <si>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</si>
  <si>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</si>
  <si>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</si>
  <si>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</si>
  <si>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</si>
  <si>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</si>
  <si>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</si>
  <si>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</si>
  <si>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</si>
  <si>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</si>
  <si>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</si>
  <si>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</si>
  <si>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</si>
  <si>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</si>
  <si>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</si>
  <si>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</si>
  <si>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</si>
  <si>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</si>
  <si>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</si>
  <si>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</si>
  <si>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</si>
  <si>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</si>
  <si>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</si>
  <si>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</si>
  <si>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</si>
  <si>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</si>
  <si>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</si>
  <si>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</si>
  <si>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</si>
  <si>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</si>
  <si>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</si>
  <si>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</si>
  <si>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</si>
  <si>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</si>
  <si>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</si>
  <si>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</si>
  <si>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</si>
  <si>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</si>
  <si>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</si>
  <si>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</si>
  <si>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</si>
  <si>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</si>
  <si>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</si>
  <si>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</si>
  <si>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</si>
  <si>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</si>
  <si>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</si>
  <si>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</si>
  <si>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</si>
  <si>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</si>
  <si>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</si>
  <si>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</si>
  <si>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</si>
  <si>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</si>
  <si>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</si>
  <si>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</si>
  <si>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</si>
  <si>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</si>
  <si>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</si>
  <si>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</si>
  <si>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</si>
  <si>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</si>
  <si>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</si>
  <si>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</si>
  <si>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</si>
  <si>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</si>
  <si>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</si>
  <si>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</si>
  <si>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</si>
  <si>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</si>
  <si>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</si>
  <si>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</si>
  <si>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</si>
  <si>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</si>
  <si>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</si>
  <si>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</si>
  <si>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</si>
  <si>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</si>
  <si>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</si>
  <si>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</si>
  <si>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</si>
  <si>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</si>
  <si>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</si>
  <si>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</si>
  <si>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</si>
  <si>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</si>
  <si>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</si>
  <si>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</si>
  <si>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</si>
  <si>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</si>
  <si>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</si>
  <si>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</si>
  <si>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</si>
  <si>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</si>
  <si>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</si>
  <si>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</si>
  <si>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</si>
  <si>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</si>
  <si>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</si>
  <si>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</si>
  <si>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</si>
  <si>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</si>
  <si>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</si>
  <si>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</si>
  <si>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</si>
  <si>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</si>
  <si>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</si>
  <si>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</si>
  <si>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</si>
  <si>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</si>
  <si>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</si>
  <si>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</si>
  <si>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</si>
  <si>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</si>
  <si>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</si>
  <si>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</si>
  <si>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</si>
  <si>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</si>
  <si>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</si>
  <si>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</si>
  <si>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</si>
  <si>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</si>
  <si>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</si>
  <si>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</si>
  <si>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</si>
  <si>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</si>
  <si>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</si>
  <si>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</si>
  <si>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</si>
  <si>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</si>
  <si>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</si>
  <si>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</si>
  <si>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</si>
  <si>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</si>
  <si>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</si>
  <si>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</si>
  <si>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</si>
  <si>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</si>
  <si>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</si>
  <si>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</si>
  <si>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</si>
  <si>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</si>
  <si>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</si>
  <si>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</si>
  <si>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</si>
  <si>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</si>
  <si>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</si>
  <si>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</si>
  <si>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</si>
  <si>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</si>
  <si>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</si>
  <si>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</si>
  <si>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</si>
  <si>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</si>
  <si>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</si>
  <si>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</si>
  <si>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</si>
  <si>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</si>
  <si>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</si>
  <si>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</si>
  <si>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</si>
  <si>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</si>
  <si>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</si>
  <si>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</si>
  <si>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</si>
  <si>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</si>
  <si>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</si>
  <si>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</si>
  <si>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</si>
  <si>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</si>
  <si>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</si>
  <si>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</si>
  <si>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</si>
  <si>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</si>
  <si>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</si>
  <si>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</si>
  <si>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</si>
  <si>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</si>
  <si>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</si>
  <si>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</si>
  <si>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</si>
  <si>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</si>
  <si>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</si>
  <si>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</si>
  <si>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</si>
  <si>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</si>
  <si>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</si>
  <si>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</si>
  <si>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</si>
  <si>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</si>
  <si>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</si>
  <si>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</si>
  <si>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</si>
  <si>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</si>
  <si>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</si>
  <si>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</si>
  <si>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</si>
  <si>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</si>
  <si>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</si>
  <si>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</si>
  <si>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</si>
  <si>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</si>
  <si>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</si>
  <si>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</si>
  <si>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</si>
  <si>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</si>
  <si>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</si>
  <si>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</si>
  <si>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</si>
  <si>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</si>
  <si>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</si>
  <si>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</si>
  <si>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</si>
  <si>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</si>
  <si>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</si>
  <si>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</si>
  <si>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</si>
  <si>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</si>
  <si>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</si>
  <si>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</si>
  <si>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</si>
  <si>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</si>
  <si>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</si>
  <si>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</si>
  <si>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</si>
  <si>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</si>
  <si>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</si>
  <si>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</si>
  <si>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</si>
  <si>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</si>
  <si>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</si>
  <si>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</si>
  <si>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</si>
  <si>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</si>
  <si>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</si>
  <si>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</si>
  <si>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</si>
  <si>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</si>
  <si>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</si>
  <si>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</si>
  <si>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</si>
  <si>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</si>
  <si>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</si>
  <si>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</si>
  <si>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</si>
  <si>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</si>
  <si>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</si>
  <si>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</si>
  <si>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</si>
  <si>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</si>
  <si>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</si>
  <si>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</si>
  <si>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</si>
  <si>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</si>
  <si>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</si>
  <si>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</si>
  <si>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</si>
  <si>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</si>
  <si>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</si>
  <si>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</si>
  <si>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</si>
  <si>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</si>
  <si>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</si>
  <si>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</si>
  <si>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</si>
  <si>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</si>
  <si>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</si>
  <si>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</si>
  <si>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</si>
  <si>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</si>
  <si>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</si>
  <si>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</si>
  <si>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</si>
  <si>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</si>
  <si>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</si>
  <si>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</si>
  <si>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</si>
  <si>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</si>
  <si>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</si>
  <si>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</si>
  <si>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</si>
  <si>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</si>
  <si>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</si>
  <si>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</si>
  <si>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</si>
  <si>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</si>
  <si>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</si>
  <si>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</si>
  <si>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</si>
  <si>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</si>
  <si>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</si>
  <si>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</si>
  <si>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</si>
  <si>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</si>
  <si>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</si>
  <si>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</si>
  <si>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</si>
  <si>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</si>
  <si>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</si>
  <si>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</si>
  <si>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</si>
  <si>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</si>
  <si>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</si>
  <si>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</si>
  <si>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</si>
  <si>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</si>
  <si>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</si>
  <si>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</si>
  <si>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</si>
  <si>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</si>
  <si>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</si>
  <si>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</si>
  <si>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</si>
  <si>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</si>
  <si>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</si>
  <si>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</si>
  <si>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</si>
  <si>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</si>
  <si>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</si>
  <si>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</si>
  <si>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</si>
  <si>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</si>
  <si>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</si>
  <si>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</si>
  <si>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</si>
  <si>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</si>
  <si>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</si>
  <si>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</si>
  <si>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</si>
  <si>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</si>
  <si>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</si>
  <si>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</si>
  <si>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</si>
  <si>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</si>
  <si>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</si>
  <si>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</si>
  <si>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</si>
  <si>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</si>
  <si>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</si>
  <si>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</si>
  <si>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</si>
  <si>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</si>
  <si>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</si>
  <si>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</si>
  <si>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</si>
  <si>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</si>
  <si>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</si>
  <si>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</si>
  <si>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</si>
  <si>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</si>
  <si>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</si>
  <si>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</si>
  <si>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</si>
  <si>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</si>
  <si>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</si>
  <si>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</si>
  <si>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</si>
  <si>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</si>
  <si>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</si>
  <si>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</si>
  <si>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</si>
  <si>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</si>
  <si>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</si>
  <si>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</si>
  <si>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</si>
  <si>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</si>
  <si>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</si>
  <si>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</si>
  <si>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</si>
  <si>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</si>
  <si>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</si>
  <si>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</si>
  <si>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</si>
  <si>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</si>
  <si>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</si>
  <si>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</si>
  <si>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</si>
  <si>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</si>
  <si>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</si>
  <si>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</si>
  <si>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</si>
  <si>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</si>
  <si>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</si>
  <si>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</si>
  <si>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</si>
  <si>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</si>
  <si>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</si>
  <si>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</si>
  <si>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</si>
  <si>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</si>
  <si>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</si>
  <si>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</si>
  <si>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</si>
  <si>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</si>
  <si>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</si>
  <si>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</si>
  <si>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</si>
  <si>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</si>
  <si>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</si>
  <si>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</si>
  <si>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</si>
  <si>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</si>
  <si>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</si>
  <si>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</si>
  <si>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</si>
  <si>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</si>
  <si>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</si>
  <si>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</si>
  <si>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</si>
  <si>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</si>
  <si>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</si>
  <si>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</si>
  <si>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</si>
  <si>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</si>
  <si>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</si>
  <si>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</si>
  <si>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</si>
  <si>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</si>
  <si>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</si>
  <si>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</si>
  <si>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</si>
  <si>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</si>
  <si>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</si>
  <si>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</si>
  <si>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</si>
  <si>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</si>
  <si>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</si>
  <si>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</si>
  <si>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</si>
  <si>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</si>
  <si>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</si>
  <si>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</si>
  <si>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</si>
  <si>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</si>
  <si>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</si>
  <si>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</si>
  <si>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</si>
  <si>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</si>
  <si>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</si>
  <si>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</si>
  <si>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</si>
  <si>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</si>
  <si>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</si>
  <si>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</si>
  <si>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</si>
  <si>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</si>
  <si>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</si>
  <si>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</si>
  <si>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</si>
  <si>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</si>
  <si>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</si>
  <si>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</si>
  <si>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</si>
  <si>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</si>
  <si>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</si>
  <si>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</si>
  <si>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</si>
  <si>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</si>
  <si>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</si>
  <si>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</si>
  <si>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</si>
  <si>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</si>
  <si>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</si>
  <si>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</si>
  <si>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</si>
  <si>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</si>
  <si>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</si>
  <si>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</si>
  <si>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</si>
  <si>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</si>
  <si>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</si>
  <si>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</si>
  <si>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</si>
  <si>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</si>
  <si>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</si>
  <si>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</si>
  <si>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</si>
  <si>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</si>
  <si>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</si>
  <si>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</si>
  <si>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</si>
  <si>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</si>
  <si>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</si>
  <si>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</si>
  <si>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</si>
  <si>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</si>
  <si>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</si>
  <si>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</si>
  <si>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</si>
  <si>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</si>
  <si>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</si>
  <si>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</si>
  <si>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</si>
  <si>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</si>
  <si>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</si>
  <si>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</si>
  <si>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</si>
  <si>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</si>
  <si>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</si>
  <si>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</si>
  <si>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</si>
  <si>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</si>
  <si>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</si>
  <si>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</si>
  <si>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</si>
  <si>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</si>
  <si>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</si>
  <si>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</si>
  <si>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</si>
  <si>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</si>
  <si>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</si>
  <si>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</si>
  <si>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</si>
  <si>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</si>
  <si>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</si>
  <si>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</si>
  <si>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</si>
  <si>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</si>
  <si>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</si>
  <si>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</si>
  <si>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</si>
  <si>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</si>
  <si>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</si>
  <si>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</si>
  <si>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</si>
  <si>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</si>
  <si>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</si>
  <si>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</si>
  <si>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</si>
  <si>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</si>
  <si>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</si>
  <si>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</si>
  <si>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</si>
  <si>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</si>
  <si>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</si>
  <si>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</si>
  <si>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</si>
  <si>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</si>
  <si>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</si>
  <si>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</si>
  <si>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</si>
  <si>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</si>
  <si>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</si>
  <si>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</si>
  <si>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</si>
  <si>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</si>
  <si>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</si>
  <si>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</si>
  <si>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</si>
  <si>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</si>
  <si>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</si>
  <si>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</si>
  <si>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</si>
  <si>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</si>
  <si>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</si>
  <si>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</si>
  <si>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</si>
  <si>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</si>
  <si>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</si>
  <si>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</si>
  <si>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</si>
  <si>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</si>
  <si>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</si>
  <si>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</si>
  <si>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</si>
  <si>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</si>
  <si>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</si>
  <si>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</si>
  <si>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</si>
  <si>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</si>
  <si>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</si>
  <si>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</si>
  <si>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</si>
  <si>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</si>
  <si>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</si>
  <si>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</si>
  <si>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</si>
  <si>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</si>
  <si>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</si>
  <si>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</si>
  <si>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</si>
  <si>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</si>
  <si>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</si>
  <si>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</si>
  <si>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</si>
  <si>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</si>
  <si>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</si>
  <si>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</si>
  <si>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</si>
  <si>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</si>
  <si>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</si>
  <si>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</si>
  <si>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</si>
  <si>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</si>
  <si>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</si>
  <si>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</si>
  <si>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</si>
  <si>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</si>
  <si>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</si>
  <si>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</si>
  <si>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</si>
  <si>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</si>
  <si>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</si>
  <si>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</si>
  <si>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</si>
  <si>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</si>
  <si>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</si>
  <si>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</si>
  <si>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</si>
  <si>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</si>
  <si>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</si>
  <si>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</si>
  <si>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</si>
  <si>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</si>
  <si>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</si>
  <si>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</si>
  <si>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</si>
  <si>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</si>
  <si>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</si>
  <si>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</si>
  <si>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</si>
  <si>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</si>
  <si>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</si>
  <si>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</si>
  <si>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</si>
  <si>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</si>
  <si>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</si>
  <si>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</si>
  <si>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</si>
  <si>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</si>
  <si>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</si>
  <si>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</si>
  <si>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</si>
  <si>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</si>
  <si>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</si>
  <si>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</si>
  <si>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</si>
  <si>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</si>
  <si>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</si>
  <si>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</si>
  <si>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</si>
  <si>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</si>
  <si>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</si>
  <si>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</si>
  <si>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</si>
  <si>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</si>
  <si>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</si>
  <si>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</si>
  <si>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</si>
  <si>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</si>
  <si>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</si>
  <si>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</si>
  <si>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</si>
  <si>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</si>
  <si>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</si>
  <si>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</si>
  <si>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</si>
  <si>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</si>
  <si>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</si>
  <si>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</si>
  <si>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</si>
  <si>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</si>
  <si>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</si>
  <si>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</si>
  <si>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</si>
  <si>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</si>
  <si>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</si>
  <si>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</si>
  <si>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</si>
  <si>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</si>
  <si>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</si>
  <si>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</si>
  <si>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</si>
  <si>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</si>
  <si>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</si>
  <si>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</si>
  <si>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</si>
  <si>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</si>
  <si>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</si>
  <si>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</si>
  <si>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</si>
  <si>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</si>
  <si>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</si>
  <si>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</si>
  <si>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</si>
  <si>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</si>
  <si>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</si>
  <si>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</si>
  <si>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</si>
  <si>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</si>
  <si>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</si>
  <si>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</si>
  <si>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</si>
  <si>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</si>
  <si>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</si>
  <si>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</si>
  <si>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</si>
  <si>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</si>
  <si>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</si>
  <si>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</si>
  <si>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</si>
  <si>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</si>
  <si>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</si>
  <si>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</si>
  <si>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</si>
  <si>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</si>
  <si>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</si>
  <si>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</si>
  <si>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</si>
  <si>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</si>
  <si>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</si>
  <si>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</si>
  <si>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</si>
  <si>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</si>
  <si>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</si>
  <si>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</si>
  <si>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</si>
  <si>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</si>
  <si>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</si>
  <si>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</si>
  <si>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</si>
  <si>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</si>
  <si>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</si>
  <si>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</si>
  <si>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</si>
  <si>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</si>
  <si>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</si>
  <si>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</si>
  <si>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</si>
  <si>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</si>
  <si>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</si>
  <si>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</si>
  <si>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</si>
  <si>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</si>
  <si>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</si>
  <si>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</si>
  <si>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</si>
  <si>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</si>
  <si>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</si>
  <si>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</si>
  <si>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</si>
  <si>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</si>
  <si>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</si>
  <si>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</si>
  <si>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</si>
  <si>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</si>
  <si>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</si>
  <si>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</si>
  <si>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</si>
  <si>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</si>
  <si>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</si>
  <si>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</si>
  <si>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</si>
  <si>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</si>
  <si>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</si>
  <si>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</si>
  <si>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</si>
  <si>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</si>
  <si>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</si>
  <si>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</si>
  <si>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</si>
  <si>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</si>
  <si>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</si>
  <si>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</si>
  <si>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</si>
  <si>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</si>
  <si>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</si>
  <si>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</si>
  <si>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</si>
  <si>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</si>
  <si>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</si>
  <si>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</si>
  <si>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</si>
  <si>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</si>
  <si>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</si>
  <si>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</si>
  <si>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</si>
  <si>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</si>
  <si>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</si>
  <si>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</si>
  <si>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</si>
  <si>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</si>
  <si>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</si>
  <si>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</si>
  <si>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</si>
  <si>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</si>
  <si>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</si>
  <si>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</si>
  <si>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</si>
  <si>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</si>
  <si>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</si>
  <si>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</si>
  <si>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</si>
  <si>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</si>
  <si>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</si>
  <si>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</si>
  <si>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</si>
  <si>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</si>
  <si>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</si>
  <si>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</si>
  <si>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</si>
  <si>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</si>
  <si>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</si>
  <si>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</si>
  <si>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</si>
  <si>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</si>
  <si>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</si>
  <si>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</si>
  <si>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</si>
  <si>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</si>
  <si>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</si>
  <si>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</si>
  <si>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</si>
  <si>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</si>
  <si>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</si>
  <si>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</si>
  <si>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</si>
  <si>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</si>
  <si>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</si>
  <si>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</si>
  <si>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</si>
  <si>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</si>
  <si>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</si>
  <si>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</si>
  <si>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</si>
  <si>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</si>
  <si>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</si>
  <si>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</si>
  <si>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</si>
  <si>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</si>
  <si>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</si>
  <si>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</si>
  <si>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</si>
  <si>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</si>
  <si>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</si>
  <si>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</si>
  <si>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</si>
  <si>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</si>
  <si>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</si>
  <si>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</si>
  <si>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</si>
  <si>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</si>
  <si>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</si>
  <si>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</si>
  <si>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</si>
  <si>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</si>
  <si>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</si>
  <si>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</si>
  <si>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</si>
  <si>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</si>
  <si>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</si>
  <si>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</si>
  <si>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</si>
  <si>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</si>
  <si>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</si>
  <si>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</si>
  <si>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</si>
  <si>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</si>
  <si>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</si>
  <si>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</si>
  <si>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</si>
  <si>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</si>
  <si>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</si>
  <si>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</si>
  <si>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</si>
  <si>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</si>
  <si>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</si>
  <si>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</si>
  <si>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</si>
  <si>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</si>
  <si>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</si>
  <si>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</si>
  <si>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</si>
  <si>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</si>
  <si>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</si>
  <si>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</si>
  <si>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</si>
  <si>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</si>
  <si>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</si>
  <si>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</si>
  <si>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</si>
  <si>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</si>
  <si>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</si>
  <si>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</si>
  <si>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</si>
  <si>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</si>
  <si>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</si>
  <si>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</si>
  <si>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</si>
  <si>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</si>
  <si>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</si>
  <si>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</si>
  <si>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</si>
  <si>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</si>
  <si>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</si>
  <si>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</si>
  <si>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</si>
  <si>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</si>
  <si>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</si>
  <si>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</si>
  <si>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</si>
  <si>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</si>
  <si>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</si>
  <si>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</si>
  <si>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</si>
  <si>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</si>
  <si>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</si>
  <si>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</si>
  <si>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</si>
  <si>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</si>
  <si>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</si>
  <si>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</si>
  <si>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</si>
  <si>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</si>
  <si>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</si>
  <si>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</si>
  <si>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</si>
  <si>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</si>
  <si>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</si>
  <si>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</si>
  <si>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</si>
  <si>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</si>
  <si>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</si>
  <si>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</si>
  <si>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</si>
  <si>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</si>
  <si>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</si>
  <si>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</si>
  <si>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</si>
  <si>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</si>
  <si>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</si>
  <si>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</si>
  <si>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</si>
  <si>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</si>
  <si>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</si>
  <si>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</si>
  <si>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</si>
  <si>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</si>
  <si>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</si>
  <si>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</si>
  <si>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</si>
  <si>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</si>
  <si>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</si>
  <si>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</si>
  <si>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</si>
  <si>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</si>
  <si>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</si>
  <si>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</si>
  <si>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</si>
  <si>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</si>
  <si>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</si>
  <si>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</si>
  <si>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</si>
  <si>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</si>
  <si>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</si>
  <si>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</si>
  <si>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</si>
  <si>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</si>
  <si>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</si>
  <si>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</si>
  <si>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</si>
  <si>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</si>
  <si>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</si>
  <si>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</si>
  <si>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</si>
  <si>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</si>
  <si>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</si>
  <si>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</si>
  <si>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</si>
  <si>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</si>
  <si>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</si>
  <si>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</si>
  <si>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</si>
  <si>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</si>
  <si>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</si>
  <si>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</si>
  <si>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</si>
  <si>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</si>
  <si>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</si>
  <si>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</si>
  <si>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</si>
  <si>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</si>
  <si>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</si>
  <si>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</si>
  <si>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</si>
  <si>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</si>
  <si>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</si>
  <si>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</si>
  <si>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</si>
  <si>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</si>
  <si>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</si>
  <si>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</si>
  <si>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</si>
  <si>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</si>
  <si>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</si>
  <si>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</si>
  <si>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</si>
  <si>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</si>
  <si>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</si>
  <si>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</si>
  <si>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</si>
  <si>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</si>
  <si>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</si>
  <si>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</si>
  <si>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</si>
  <si>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</si>
  <si>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</si>
  <si>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</si>
  <si>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</si>
  <si>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</si>
  <si>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</si>
  <si>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</si>
  <si>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</si>
  <si>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</si>
  <si>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</si>
  <si>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</si>
  <si>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</si>
  <si>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</si>
  <si>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</si>
  <si>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</si>
  <si>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</si>
  <si>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</si>
  <si>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</si>
  <si>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</si>
  <si>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</si>
  <si>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</si>
  <si>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</si>
  <si>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</si>
  <si>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</si>
  <si>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</si>
  <si>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</si>
  <si>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</si>
  <si>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</si>
  <si>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</si>
  <si>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</si>
  <si>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</si>
  <si>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</si>
  <si>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</si>
  <si>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</si>
  <si>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</si>
  <si>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</si>
  <si>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</si>
  <si>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</si>
  <si>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</si>
  <si>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</si>
  <si>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</si>
  <si>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</si>
  <si>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</si>
  <si>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</si>
  <si>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</si>
  <si>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</si>
  <si>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</si>
  <si>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</si>
  <si>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</si>
  <si>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</si>
  <si>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</si>
  <si>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</si>
  <si>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</si>
  <si>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</si>
  <si>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</si>
  <si>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</si>
  <si>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</si>
  <si>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</si>
  <si>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</si>
  <si>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</si>
  <si>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</si>
  <si>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</si>
  <si>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</si>
  <si>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</si>
  <si>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</si>
  <si>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</si>
  <si>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</si>
  <si>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</si>
  <si>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</si>
  <si>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</si>
  <si>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</si>
  <si>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</si>
  <si>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</si>
  <si>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</si>
  <si>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</si>
  <si>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</si>
  <si>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</si>
  <si>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</si>
  <si>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</si>
  <si>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</si>
  <si>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</si>
  <si>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</si>
  <si>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</si>
  <si>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</si>
  <si>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</si>
  <si>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</si>
  <si>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</si>
  <si>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</si>
  <si>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</si>
  <si>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</si>
  <si>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</si>
  <si>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</si>
  <si>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</si>
  <si>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</si>
  <si>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</si>
  <si>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</si>
  <si>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</si>
  <si>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</si>
  <si>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</si>
  <si>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</si>
  <si>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</si>
  <si>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</si>
  <si>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</si>
  <si>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</si>
  <si>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</si>
  <si>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</si>
  <si>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</si>
  <si>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</si>
  <si>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</si>
  <si>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</si>
  <si>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</si>
  <si>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</si>
  <si>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</si>
  <si>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</si>
  <si>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</si>
  <si>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</si>
  <si>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</si>
  <si>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</si>
  <si>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</si>
  <si>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</si>
  <si>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</si>
  <si>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</si>
  <si>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</si>
  <si>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</si>
  <si>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</si>
  <si>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</si>
  <si>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</si>
  <si>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</si>
  <si>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</si>
  <si>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</si>
  <si>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</si>
  <si>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</si>
  <si>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</si>
  <si>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</si>
  <si>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</si>
  <si>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</si>
  <si>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</si>
  <si>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</si>
  <si>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</si>
  <si>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</si>
  <si>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</si>
  <si>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</si>
  <si>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</si>
  <si>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</si>
  <si>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</si>
  <si>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</si>
  <si>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</si>
  <si>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</si>
  <si>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</si>
  <si>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</si>
  <si>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</si>
  <si>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</si>
  <si>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</si>
  <si>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</si>
  <si>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</si>
  <si>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</si>
  <si>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</si>
  <si>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</si>
  <si>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</si>
  <si>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</si>
  <si>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</si>
  <si>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</si>
  <si>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</si>
  <si>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</si>
  <si>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</si>
  <si>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</si>
  <si>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</si>
  <si>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</si>
  <si>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</si>
  <si>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</si>
  <si>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</si>
  <si>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</si>
  <si>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</si>
  <si>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</si>
  <si>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</si>
  <si>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</si>
  <si>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</si>
  <si>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</si>
  <si>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</si>
  <si>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</si>
  <si>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</si>
  <si>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</si>
  <si>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</si>
  <si>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</si>
  <si>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</si>
  <si>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</si>
  <si>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</si>
  <si>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</si>
  <si>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</si>
  <si>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</si>
  <si>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</si>
  <si>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</si>
  <si>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</si>
  <si>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</si>
  <si>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</si>
  <si>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</si>
  <si>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</si>
  <si>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</si>
  <si>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</si>
  <si>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</si>
  <si>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</si>
  <si>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</si>
  <si>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</si>
  <si>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</si>
  <si>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</si>
  <si>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</si>
  <si>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</si>
  <si>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</si>
  <si>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</si>
  <si>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</si>
  <si>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</si>
  <si>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</si>
  <si>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</si>
  <si>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</si>
  <si>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</si>
  <si>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</si>
  <si>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</si>
  <si>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</si>
  <si>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</si>
  <si>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</si>
  <si>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</si>
  <si>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</si>
  <si>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</si>
  <si>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</si>
  <si>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</si>
  <si>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</si>
  <si>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</si>
  <si>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</si>
  <si>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</si>
  <si>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</si>
  <si>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</si>
  <si>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</si>
  <si>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</si>
  <si>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</si>
  <si>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</si>
  <si>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</si>
  <si>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</si>
  <si>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</si>
  <si>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</si>
  <si>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</si>
  <si>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</si>
  <si>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</si>
  <si>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</si>
  <si>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</si>
  <si>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</si>
  <si>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</si>
  <si>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</si>
  <si>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</si>
  <si>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</si>
  <si>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</si>
  <si>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</si>
  <si>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</si>
  <si>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</si>
  <si>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</si>
  <si>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</si>
  <si>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</si>
  <si>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</si>
  <si>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</si>
  <si>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</si>
  <si>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</si>
  <si>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</si>
  <si>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</si>
  <si>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</si>
  <si>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</si>
  <si>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</si>
  <si>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</si>
  <si>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</si>
  <si>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</si>
  <si>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</si>
  <si>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</si>
  <si>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</si>
  <si>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</si>
  <si>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</si>
  <si>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</si>
  <si>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</si>
  <si>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</si>
  <si>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</si>
  <si>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</si>
  <si>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</si>
  <si>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</si>
  <si>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</si>
  <si>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</si>
  <si>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</si>
  <si>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</si>
  <si>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</si>
  <si>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</si>
  <si>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</si>
  <si>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</si>
  <si>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</si>
  <si>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</si>
  <si>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</si>
  <si>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</si>
  <si>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</si>
  <si>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</si>
  <si>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</si>
  <si>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</si>
  <si>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</si>
  <si>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</si>
  <si>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</si>
  <si>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</si>
  <si>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</si>
  <si>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</si>
  <si>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</si>
  <si>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</si>
  <si>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</si>
  <si>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</si>
  <si>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</si>
  <si>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</si>
  <si>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</si>
  <si>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</si>
  <si>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</si>
  <si>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</si>
  <si>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</si>
  <si>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</si>
  <si>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</si>
  <si>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</si>
  <si>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</si>
  <si>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</si>
  <si>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</si>
  <si>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</si>
  <si>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</si>
  <si>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</si>
  <si>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</si>
  <si>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</si>
  <si>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</si>
  <si>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</si>
  <si>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</si>
  <si>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</si>
  <si>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</si>
  <si>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</si>
  <si>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</si>
  <si>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</si>
  <si>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</si>
  <si>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</si>
  <si>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</si>
  <si>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</si>
  <si>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</si>
  <si>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</si>
  <si>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</si>
  <si>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</si>
  <si>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</si>
  <si>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</si>
  <si>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</si>
  <si>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</si>
  <si>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</si>
  <si>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</si>
  <si>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</si>
  <si>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</si>
  <si>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</si>
  <si>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</si>
  <si>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</si>
  <si>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</si>
  <si>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</si>
  <si>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</si>
  <si>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</si>
  <si>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</si>
  <si>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</si>
  <si>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</si>
  <si>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</si>
  <si>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</si>
  <si>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</si>
  <si>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</si>
  <si>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</si>
  <si>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</si>
  <si>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</si>
  <si>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</si>
  <si>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</si>
  <si>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</si>
  <si>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</si>
  <si>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</si>
  <si>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</si>
  <si>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</si>
  <si>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</si>
  <si>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</si>
  <si>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</si>
  <si>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</si>
  <si>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</si>
  <si>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</si>
  <si>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</si>
  <si>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</si>
  <si>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</si>
  <si>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</si>
  <si>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</si>
  <si>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</si>
  <si>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</si>
  <si>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</si>
  <si>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</si>
  <si>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</si>
  <si>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</si>
  <si>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</si>
  <si>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</si>
  <si>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</si>
  <si>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</si>
  <si>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</si>
  <si>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</si>
  <si>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</si>
  <si>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</si>
  <si>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</si>
  <si>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</si>
  <si>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</si>
  <si>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</si>
  <si>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</si>
  <si>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</si>
  <si>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</si>
  <si>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</si>
  <si>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</si>
  <si>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</si>
  <si>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</si>
  <si>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</si>
  <si>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</si>
  <si>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</si>
  <si>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</si>
  <si>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</si>
  <si>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</si>
  <si>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</si>
  <si>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</si>
  <si>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</si>
  <si>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</si>
  <si>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</si>
  <si>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</si>
  <si>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</si>
  <si>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</si>
  <si>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</si>
  <si>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</si>
  <si>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</si>
  <si>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</si>
  <si>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</si>
  <si>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</si>
  <si>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</si>
  <si>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</si>
  <si>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</si>
  <si>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</si>
  <si>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</si>
  <si>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</si>
  <si>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</si>
  <si>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</si>
  <si>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</si>
  <si>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</si>
  <si>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</si>
  <si>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</si>
  <si>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</si>
  <si>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</si>
  <si>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</si>
  <si>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</si>
  <si>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</si>
  <si>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</si>
  <si>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</si>
  <si>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</si>
  <si>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</si>
  <si>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</si>
  <si>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</si>
  <si>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</si>
  <si>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</si>
  <si>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</si>
  <si>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</si>
  <si>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</si>
  <si>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</si>
  <si>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</si>
  <si>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</si>
  <si>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</si>
  <si>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</si>
  <si>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</si>
  <si>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</si>
  <si>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</si>
  <si>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</si>
  <si>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</si>
  <si>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</si>
  <si>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</si>
  <si>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</si>
  <si>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</si>
  <si>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</si>
  <si>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</si>
  <si>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</si>
  <si>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</si>
  <si>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</si>
  <si>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</si>
  <si>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</si>
  <si>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</si>
  <si>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</si>
  <si>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</si>
  <si>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</si>
  <si>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</si>
  <si>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</si>
  <si>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</si>
  <si>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</si>
  <si>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</si>
  <si>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</si>
  <si>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</si>
  <si>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</si>
  <si>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</si>
  <si>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</si>
  <si>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</si>
  <si>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</si>
  <si>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</si>
  <si>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</si>
  <si>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</si>
  <si>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</si>
  <si>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</si>
  <si>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</si>
  <si>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</si>
  <si>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</si>
  <si>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</si>
  <si>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</si>
  <si>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</si>
  <si>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</si>
  <si>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</si>
  <si>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</si>
  <si>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</si>
  <si>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</si>
  <si>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</si>
  <si>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</si>
  <si>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</si>
  <si>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</si>
  <si>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</si>
  <si>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</si>
  <si>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</si>
  <si>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</si>
  <si>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</si>
  <si>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</si>
  <si>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</si>
  <si>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</si>
  <si>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</si>
  <si>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</si>
  <si>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</si>
  <si>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</si>
  <si>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</si>
  <si>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</si>
  <si>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</si>
  <si>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</si>
  <si>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</si>
  <si>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</si>
  <si>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</si>
  <si>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</si>
  <si>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</si>
  <si>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</si>
  <si>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</si>
  <si>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</si>
  <si>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</si>
  <si>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</si>
  <si>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</si>
  <si>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</si>
  <si>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</si>
  <si>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</si>
  <si>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</si>
  <si>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</si>
  <si>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</si>
  <si>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</si>
  <si>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</si>
  <si>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</si>
  <si>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</si>
  <si>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</si>
  <si>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</si>
  <si>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</si>
  <si>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</si>
  <si>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</si>
  <si>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</si>
  <si>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</si>
  <si>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</si>
  <si>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</si>
  <si>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</si>
  <si>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</si>
  <si>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</si>
  <si>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</si>
  <si>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</si>
  <si>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</si>
  <si>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</si>
  <si>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</si>
  <si>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</si>
  <si>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</si>
  <si>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</si>
  <si>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</si>
  <si>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</si>
  <si>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</si>
  <si>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</si>
  <si>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</si>
  <si>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</si>
  <si>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</si>
  <si>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</si>
  <si>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</si>
  <si>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</si>
  <si>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</si>
  <si>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</si>
  <si>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</si>
  <si>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</si>
  <si>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</si>
  <si>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</si>
  <si>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</si>
  <si>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</si>
  <si>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</si>
  <si>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</si>
  <si>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</si>
  <si>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</si>
  <si>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</si>
  <si>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</si>
  <si>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</si>
  <si>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</si>
  <si>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</si>
  <si>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</si>
  <si>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</si>
  <si>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</si>
  <si>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</si>
  <si>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</si>
  <si>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</si>
  <si>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</si>
  <si>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</si>
  <si>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</si>
  <si>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</si>
  <si>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</si>
  <si>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</si>
  <si>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</si>
  <si>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</si>
  <si>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</si>
  <si>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</si>
  <si>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</si>
  <si>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</si>
  <si>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</si>
  <si>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</si>
  <si>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</si>
  <si>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</si>
  <si>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</si>
  <si>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</si>
  <si>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</si>
  <si>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</si>
  <si>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</si>
  <si>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</si>
  <si>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</si>
  <si>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</si>
  <si>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</si>
  <si>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</si>
  <si>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</si>
  <si>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</si>
  <si>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</si>
  <si>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</si>
  <si>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</si>
  <si>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</si>
  <si>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</si>
  <si>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</si>
  <si>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</si>
  <si>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</si>
  <si>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</si>
  <si>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</si>
  <si>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</si>
  <si>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</si>
  <si>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</si>
  <si>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</si>
  <si>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</si>
  <si>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</si>
  <si>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</si>
  <si>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</si>
  <si>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</si>
  <si>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</si>
  <si>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</si>
  <si>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</si>
  <si>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</si>
  <si>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</si>
  <si>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</si>
  <si>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</si>
  <si>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</si>
  <si>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</si>
  <si>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</si>
  <si>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</si>
  <si>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</si>
  <si>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</si>
  <si>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</si>
  <si>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</si>
  <si>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</si>
  <si>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</si>
  <si>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</si>
  <si>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</si>
  <si>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</si>
  <si>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</si>
  <si>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</si>
  <si>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</si>
  <si>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</si>
  <si>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</si>
  <si>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</si>
  <si>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</si>
  <si>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</si>
  <si>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</si>
  <si>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</si>
  <si>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</si>
  <si>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</si>
  <si>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</si>
  <si>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</si>
  <si>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</si>
  <si>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</si>
  <si>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</si>
  <si>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</si>
  <si>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</si>
  <si>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</si>
  <si>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</si>
  <si>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</si>
  <si>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</si>
  <si>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</si>
  <si>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</si>
  <si>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</si>
  <si>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</si>
  <si>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</si>
  <si>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</si>
  <si>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</si>
  <si>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</si>
  <si>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</si>
  <si>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</si>
  <si>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</si>
  <si>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</si>
  <si>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</si>
  <si>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</si>
  <si>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</si>
  <si>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</si>
  <si>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</si>
  <si>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</si>
  <si>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</si>
  <si>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</si>
  <si>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</si>
  <si>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</si>
  <si>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</si>
  <si>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</si>
  <si>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</si>
  <si>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</si>
  <si>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</si>
  <si>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</si>
  <si>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</si>
  <si>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</si>
  <si>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</si>
  <si>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</si>
  <si>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</si>
  <si>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</si>
  <si>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</si>
  <si>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</si>
  <si>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</si>
  <si>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</si>
  <si>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</si>
  <si>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</si>
  <si>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</si>
  <si>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</si>
  <si>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</si>
  <si>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</si>
  <si>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</si>
  <si>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</si>
  <si>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</si>
  <si>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</si>
  <si>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</si>
  <si>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</si>
  <si>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</si>
  <si>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</si>
  <si>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</si>
  <si>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</si>
  <si>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</si>
  <si>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</si>
  <si>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</si>
  <si>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</si>
  <si>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</si>
  <si>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</si>
  <si>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</si>
  <si>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</si>
  <si>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</si>
  <si>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</si>
  <si>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</si>
  <si>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</si>
  <si>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</si>
  <si>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</si>
  <si>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</si>
  <si>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</si>
  <si>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</si>
  <si>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</si>
  <si>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</si>
  <si>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</si>
  <si>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</si>
  <si>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</si>
  <si>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</si>
  <si>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</si>
  <si>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</si>
  <si>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</si>
  <si>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</si>
  <si>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</si>
  <si>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</si>
  <si>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</si>
  <si>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</si>
  <si>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</si>
  <si>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</si>
  <si>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</si>
  <si>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</si>
  <si>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</si>
  <si>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</si>
  <si>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</si>
  <si>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</si>
  <si>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</si>
  <si>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</si>
  <si>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</si>
  <si>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</si>
  <si>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</si>
  <si>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</si>
  <si>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</si>
  <si>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</si>
  <si>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</si>
  <si>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</si>
  <si>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</si>
  <si>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</si>
  <si>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</si>
  <si>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</si>
  <si>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</si>
  <si>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</si>
  <si>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</si>
  <si>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</si>
  <si>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</si>
  <si>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</si>
  <si>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</si>
  <si>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</si>
  <si>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</si>
  <si>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</si>
  <si>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</si>
  <si>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</si>
  <si>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</si>
  <si>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</si>
  <si>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</si>
  <si>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</si>
  <si>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</si>
  <si>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</si>
  <si>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</si>
  <si>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</si>
  <si>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</si>
  <si>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</si>
  <si>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</si>
  <si>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</si>
  <si>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</si>
  <si>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</si>
  <si>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</si>
  <si>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</si>
  <si>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</si>
  <si>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</si>
  <si>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</si>
  <si>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</si>
  <si>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</si>
  <si>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</si>
  <si>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</si>
  <si>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</si>
  <si>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</si>
  <si>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</si>
  <si>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</si>
  <si>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</si>
  <si>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</si>
  <si>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</si>
  <si>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</si>
  <si>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</si>
  <si>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</si>
  <si>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</si>
  <si>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</si>
  <si>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</si>
  <si>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</si>
  <si>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</si>
  <si>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</si>
  <si>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</si>
  <si>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</si>
  <si>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</si>
  <si>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</si>
  <si>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</si>
  <si>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</si>
  <si>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</si>
  <si>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</si>
  <si>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</si>
  <si>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</si>
  <si>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</si>
  <si>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</si>
  <si>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</si>
  <si>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</si>
  <si>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</si>
  <si>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</si>
  <si>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</si>
  <si>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</si>
  <si>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</si>
  <si>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</si>
  <si>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</si>
  <si>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</si>
  <si>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</si>
  <si>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</si>
  <si>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</si>
  <si>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</si>
  <si>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</si>
  <si>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</si>
  <si>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</si>
  <si>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</si>
  <si>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</si>
  <si>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</si>
  <si>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</si>
  <si>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</si>
  <si>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</si>
  <si>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</si>
  <si>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</si>
  <si>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</si>
  <si>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</si>
  <si>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</si>
  <si>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</si>
  <si>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</si>
  <si>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</si>
  <si>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</si>
  <si>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</si>
  <si>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</si>
  <si>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</si>
  <si>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</si>
  <si>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</si>
  <si>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</si>
  <si>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</si>
  <si>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</si>
  <si>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</si>
  <si>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</si>
  <si>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</si>
  <si>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</si>
  <si>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</si>
  <si>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</si>
  <si>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</si>
  <si>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</si>
  <si>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</si>
  <si>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</si>
  <si>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</si>
  <si>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</si>
  <si>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</si>
  <si>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</si>
  <si>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</si>
  <si>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</si>
  <si>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</si>
  <si>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</si>
  <si>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</si>
  <si>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</si>
  <si>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</si>
  <si>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</si>
  <si>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</si>
  <si>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</si>
  <si>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</si>
  <si>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</si>
  <si>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</si>
  <si>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</si>
  <si>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</si>
  <si>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</si>
  <si>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</si>
  <si>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</si>
  <si>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</si>
  <si>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</si>
  <si>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</si>
  <si>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</si>
  <si>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</si>
  <si>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</si>
  <si>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</si>
  <si>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</si>
  <si>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</si>
  <si>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</si>
  <si>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</si>
  <si>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</si>
  <si>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</si>
  <si>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</si>
  <si>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</si>
  <si>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</si>
  <si>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</si>
  <si>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</si>
  <si>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</si>
  <si>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</si>
  <si>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</si>
  <si>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</si>
  <si>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</si>
  <si>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</si>
  <si>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</si>
  <si>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</si>
  <si>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</si>
  <si>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</si>
  <si>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</si>
  <si>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</si>
  <si>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</si>
  <si>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</si>
  <si>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</si>
  <si>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</si>
  <si>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</si>
  <si>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</si>
  <si>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</si>
  <si>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</si>
  <si>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</si>
  <si>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</si>
  <si>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</si>
  <si>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</si>
  <si>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</si>
  <si>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</si>
  <si>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</si>
  <si>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</si>
  <si>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</si>
  <si>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</si>
  <si>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</si>
  <si>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</si>
  <si>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</si>
  <si>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</si>
  <si>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</si>
  <si>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</si>
  <si>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</si>
  <si>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</si>
  <si>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</si>
  <si>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</si>
  <si>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</si>
  <si>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</si>
  <si>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</si>
  <si>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</si>
  <si>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</si>
  <si>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</si>
  <si>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</si>
  <si>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</si>
  <si>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</si>
  <si>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</si>
  <si>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</si>
  <si>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</si>
  <si>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</si>
  <si>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</si>
  <si>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</si>
  <si>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</si>
  <si>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</si>
  <si>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</si>
  <si>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</si>
  <si>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</si>
  <si>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</si>
  <si>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</si>
  <si>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</si>
  <si>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</si>
  <si>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</si>
  <si>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</si>
  <si>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</si>
  <si>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</si>
  <si>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</si>
  <si>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</si>
  <si>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</si>
  <si>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</si>
  <si>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</si>
  <si>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</si>
  <si>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</si>
  <si>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</si>
  <si>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</si>
  <si>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</si>
  <si>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</si>
  <si>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</si>
  <si>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</si>
  <si>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</si>
  <si>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</si>
  <si>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</si>
  <si>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</si>
  <si>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</si>
  <si>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</si>
  <si>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</si>
  <si>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</si>
  <si>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</si>
  <si>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</si>
  <si>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</si>
  <si>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</si>
  <si>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</si>
  <si>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</si>
  <si>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</si>
  <si>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</si>
  <si>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</si>
  <si>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</si>
  <si>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</si>
  <si>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</si>
  <si>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</si>
  <si>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</si>
  <si>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</si>
  <si>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</si>
  <si>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</si>
  <si>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</si>
  <si>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</si>
  <si>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</si>
  <si>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</si>
  <si>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</si>
  <si>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</si>
  <si>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</si>
  <si>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</si>
  <si>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</si>
  <si>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</si>
  <si>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</si>
  <si>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</si>
  <si>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</si>
  <si>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</si>
  <si>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</si>
  <si>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</si>
  <si>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</si>
  <si>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</si>
  <si>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</si>
  <si>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</si>
  <si>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</si>
  <si>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</si>
  <si>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</si>
  <si>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</si>
  <si>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</si>
  <si>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</si>
  <si>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</si>
  <si>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</si>
  <si>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</si>
  <si>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</si>
  <si>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</si>
  <si>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</si>
  <si>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</si>
  <si>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</si>
  <si>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</si>
  <si>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</si>
  <si>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</si>
  <si>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</si>
  <si>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</si>
  <si>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</si>
  <si>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</si>
  <si>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</si>
  <si>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</si>
  <si>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</si>
  <si>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</si>
  <si>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</si>
  <si>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</si>
  <si>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</si>
  <si>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</si>
  <si>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</si>
  <si>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</si>
  <si>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</si>
  <si>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</si>
  <si>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</si>
  <si>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</si>
  <si>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</si>
  <si>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</si>
  <si>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</si>
  <si>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</si>
  <si>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</si>
  <si>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</si>
  <si>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</si>
  <si>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</si>
  <si>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</si>
  <si>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</si>
  <si>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</si>
  <si>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</si>
  <si>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</si>
  <si>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</si>
  <si>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</si>
  <si>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</si>
  <si>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</si>
  <si>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</si>
  <si>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</si>
  <si>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</si>
  <si>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</si>
  <si>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</si>
  <si>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</si>
  <si>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</si>
  <si>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</si>
  <si>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</si>
  <si>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</si>
  <si>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</si>
  <si>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</si>
  <si>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</si>
  <si>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</si>
  <si>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</si>
  <si>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</si>
  <si>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</si>
  <si>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</si>
  <si>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</si>
  <si>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</si>
  <si>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</si>
  <si>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</si>
  <si>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</si>
  <si>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</si>
  <si>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</si>
  <si>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</si>
  <si>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</si>
  <si>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</si>
  <si>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</si>
  <si>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</si>
  <si>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</si>
  <si>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</si>
  <si>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</si>
  <si>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</si>
  <si>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</si>
  <si>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</si>
  <si>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</si>
  <si>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</si>
  <si>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</si>
  <si>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</si>
  <si>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</si>
  <si>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</si>
  <si>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</si>
  <si>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</si>
  <si>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</si>
  <si>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</si>
  <si>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</si>
  <si>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</si>
  <si>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</si>
  <si>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</si>
  <si>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</si>
  <si>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</si>
  <si>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</si>
  <si>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</si>
  <si>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</si>
  <si>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</si>
  <si>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</si>
  <si>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</si>
  <si>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</si>
  <si>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</si>
  <si>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</si>
  <si>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</si>
  <si>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</si>
  <si>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</si>
  <si>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</si>
  <si>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</si>
  <si>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</si>
  <si>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</si>
  <si>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</si>
  <si>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</si>
  <si>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</si>
  <si>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</si>
  <si>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</si>
  <si>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</si>
  <si>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</si>
  <si>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</si>
  <si>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</si>
  <si>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</si>
  <si>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</si>
  <si>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</si>
  <si>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</si>
  <si>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</si>
  <si>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</si>
  <si>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</si>
  <si>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</si>
  <si>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</si>
  <si>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</si>
  <si>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</si>
  <si>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</si>
  <si>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</si>
  <si>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</si>
  <si>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</si>
  <si>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</si>
  <si>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</si>
  <si>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</si>
  <si>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</si>
  <si>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</si>
  <si>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</si>
  <si>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</si>
  <si>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</si>
  <si>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</si>
  <si>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</si>
  <si>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</si>
  <si>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</si>
  <si>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</si>
  <si>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</si>
  <si>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</si>
  <si>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</si>
  <si>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</si>
  <si>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</si>
  <si>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</si>
  <si>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</si>
  <si>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</si>
  <si>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</si>
  <si>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</si>
  <si>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</si>
  <si>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</si>
  <si>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</si>
  <si>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</si>
  <si>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</si>
  <si>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</si>
  <si>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</si>
  <si>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</si>
  <si>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</si>
  <si>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</si>
  <si>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</si>
  <si>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</si>
  <si>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</si>
  <si>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</si>
  <si>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</si>
  <si>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</si>
  <si>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</si>
  <si>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</si>
  <si>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</si>
  <si>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</si>
  <si>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</si>
  <si>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</si>
  <si>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</si>
  <si>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</si>
  <si>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</si>
  <si>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</si>
  <si>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</si>
  <si>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</si>
  <si>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</si>
  <si>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</si>
  <si>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</si>
  <si>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</si>
  <si>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</si>
  <si>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</si>
  <si>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</si>
  <si>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</si>
  <si>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</si>
  <si>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</si>
  <si>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</si>
  <si>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</si>
  <si>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</si>
  <si>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</si>
  <si>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</si>
  <si>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</si>
  <si>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</si>
  <si>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</si>
  <si>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</si>
  <si>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</si>
  <si>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</si>
  <si>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</si>
  <si>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</si>
  <si>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</si>
  <si>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</si>
  <si>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</si>
  <si>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</si>
  <si>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</si>
  <si>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</si>
  <si>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</si>
  <si>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</si>
  <si>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</si>
  <si>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</si>
  <si>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</si>
  <si>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</si>
  <si>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</si>
  <si>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</si>
  <si>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</si>
  <si>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</si>
  <si>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</si>
  <si>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</si>
  <si>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</si>
  <si>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</si>
  <si>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</si>
  <si>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</si>
  <si>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</si>
  <si>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</si>
  <si>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</si>
  <si>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</si>
  <si>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</si>
  <si>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</si>
  <si>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</si>
  <si>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</si>
  <si>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</si>
  <si>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</si>
  <si>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</si>
  <si>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</si>
  <si>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</si>
  <si>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</si>
  <si>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</si>
  <si>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</si>
  <si>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</si>
  <si>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</si>
  <si>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</si>
  <si>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</si>
  <si>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</si>
  <si>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</si>
  <si>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</si>
  <si>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</si>
  <si>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</si>
  <si>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</si>
  <si>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</si>
  <si>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</si>
  <si>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</si>
  <si>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</si>
  <si>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</si>
  <si>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</si>
  <si>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</si>
  <si>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</si>
  <si>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</si>
  <si>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</si>
  <si>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</si>
  <si>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</si>
  <si>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</si>
  <si>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</si>
  <si>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</si>
  <si>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</si>
  <si>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</si>
  <si>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</si>
  <si>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</si>
  <si>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</si>
  <si>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</si>
  <si>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</si>
  <si>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</si>
  <si>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</si>
  <si>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</si>
  <si>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</si>
  <si>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</si>
  <si>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</si>
  <si>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</si>
  <si>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</si>
  <si>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</si>
  <si>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</si>
  <si>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</si>
  <si>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</si>
  <si>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</si>
  <si>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</si>
  <si>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</si>
  <si>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</si>
  <si>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</si>
  <si>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</si>
  <si>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</si>
  <si>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</si>
  <si>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</si>
  <si>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</si>
  <si>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</si>
  <si>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</si>
  <si>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</si>
  <si>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</si>
  <si>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</si>
  <si>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</si>
  <si>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</si>
  <si>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</si>
  <si>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</si>
  <si>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</si>
  <si>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</si>
  <si>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</si>
  <si>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</si>
  <si>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</si>
  <si>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</si>
  <si>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</si>
  <si>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</si>
  <si>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</si>
  <si>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</si>
  <si>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</si>
  <si>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</si>
  <si>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</si>
  <si>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</si>
  <si>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</si>
  <si>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</si>
  <si>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</si>
  <si>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</si>
  <si>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</si>
  <si>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</si>
  <si>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</si>
  <si>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</si>
  <si>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</si>
  <si>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</si>
  <si>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</si>
  <si>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</si>
  <si>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</si>
  <si>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</si>
  <si>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</si>
  <si>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</si>
  <si>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</si>
  <si>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</si>
  <si>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</si>
  <si>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</si>
  <si>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</si>
  <si>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</si>
  <si>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</si>
  <si>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</si>
  <si>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</si>
  <si>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</si>
  <si>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</si>
  <si>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</si>
  <si>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</si>
  <si>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</si>
  <si>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</si>
  <si>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</si>
  <si>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</si>
  <si>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</si>
  <si>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</si>
  <si>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</si>
  <si>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</si>
  <si>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</si>
  <si>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</si>
  <si>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</si>
  <si>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</si>
  <si>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</si>
  <si>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</si>
  <si>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</si>
  <si>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</si>
  <si>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</si>
  <si>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</si>
  <si>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</si>
  <si>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</si>
  <si>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</si>
  <si>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</si>
  <si>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</si>
  <si>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</si>
  <si>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</si>
  <si>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</si>
  <si>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</si>
  <si>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</si>
  <si>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</si>
  <si>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</si>
  <si>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</si>
  <si>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</si>
  <si>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</si>
  <si>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</si>
  <si>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</si>
  <si>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</si>
  <si>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</si>
  <si>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</si>
  <si>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</si>
  <si>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</si>
  <si>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</si>
  <si>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</si>
  <si>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</si>
  <si>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</si>
  <si>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</si>
  <si>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</si>
  <si>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</si>
  <si>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</si>
  <si>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</si>
  <si>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</si>
  <si>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</si>
  <si>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</si>
  <si>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</si>
  <si>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</si>
  <si>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</si>
  <si>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</si>
  <si>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</si>
  <si>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</si>
  <si>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</si>
  <si>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</si>
  <si>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</si>
  <si>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</si>
  <si>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</si>
  <si>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</si>
  <si>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</si>
  <si>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</si>
  <si>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</si>
  <si>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</si>
  <si>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</si>
  <si>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</si>
  <si>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</si>
  <si>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</si>
  <si>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</si>
  <si>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</si>
  <si>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</si>
  <si>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</si>
  <si>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</si>
  <si>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</si>
  <si>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</si>
  <si>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</si>
  <si>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</si>
  <si>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</si>
  <si>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</si>
  <si>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</si>
  <si>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</si>
  <si>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</si>
  <si>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</si>
  <si>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</si>
  <si>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</si>
  <si>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</si>
  <si>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</si>
  <si>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</si>
  <si>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</si>
  <si>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</si>
  <si>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</si>
  <si>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</si>
  <si>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</si>
  <si>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</si>
  <si>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</si>
  <si>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</si>
  <si>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</si>
  <si>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</si>
  <si>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</si>
  <si>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</si>
  <si>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</si>
  <si>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</si>
  <si>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</si>
  <si>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</si>
  <si>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</si>
  <si>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</si>
  <si>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</si>
  <si>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</si>
  <si>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</si>
  <si>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</si>
  <si>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</si>
  <si>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</si>
  <si>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</si>
  <si>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</si>
  <si>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</si>
  <si>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</si>
  <si>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</si>
  <si>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</si>
  <si>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</si>
  <si>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</si>
  <si>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</si>
  <si>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</si>
  <si>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</si>
  <si>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</si>
  <si>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</si>
  <si>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</si>
  <si>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</si>
  <si>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</si>
  <si>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</si>
  <si>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</si>
  <si>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</si>
  <si>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</si>
  <si>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</si>
  <si>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</si>
  <si>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</si>
  <si>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</si>
  <si>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</si>
  <si>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</si>
  <si>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</si>
  <si>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</si>
  <si>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</si>
  <si>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</si>
  <si>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</si>
  <si>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</si>
  <si>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</si>
  <si>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</si>
  <si>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</si>
  <si>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</si>
  <si>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</si>
  <si>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</si>
  <si>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</si>
  <si>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</si>
  <si>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</si>
  <si>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</si>
  <si>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</si>
  <si>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</si>
  <si>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</si>
  <si>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</si>
  <si>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</si>
  <si>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</si>
  <si>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</si>
  <si>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</si>
  <si>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</si>
  <si>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</si>
  <si>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</si>
  <si>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</si>
  <si>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</si>
  <si>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</si>
  <si>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</si>
  <si>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</si>
  <si>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</si>
  <si>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</si>
  <si>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</si>
  <si>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</si>
  <si>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</si>
  <si>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</si>
  <si>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</si>
  <si>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</si>
  <si>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</si>
  <si>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</si>
  <si>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</si>
  <si>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</si>
  <si>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</si>
  <si>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</si>
  <si>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</si>
  <si>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</si>
  <si>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</si>
  <si>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</si>
  <si>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</si>
  <si>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</si>
  <si>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</si>
  <si>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</si>
  <si>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</si>
  <si>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</si>
  <si>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</si>
  <si>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</si>
  <si>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</si>
  <si>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</si>
  <si>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</si>
  <si>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</si>
  <si>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</si>
  <si>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</si>
  <si>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</si>
  <si>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</si>
  <si>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</si>
  <si>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</si>
  <si>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</si>
  <si>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</si>
  <si>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</si>
  <si>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</si>
  <si>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</si>
  <si>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</si>
  <si>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</si>
  <si>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</si>
  <si>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</si>
  <si>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</si>
  <si>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</si>
  <si>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</si>
  <si>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</si>
  <si>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</si>
  <si>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</si>
  <si>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</si>
  <si>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</si>
  <si>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</si>
  <si>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</si>
  <si>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</si>
  <si>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</si>
  <si>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</si>
  <si>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</si>
  <si>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</si>
  <si>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</si>
  <si>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</si>
  <si>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</si>
  <si>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</si>
  <si>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</si>
  <si>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</si>
  <si>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</si>
  <si>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</si>
  <si>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</si>
  <si>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</si>
  <si>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</si>
  <si>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</si>
  <si>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</si>
  <si>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</si>
  <si>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</si>
  <si>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</si>
  <si>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</si>
  <si>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</si>
  <si>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</si>
  <si>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</si>
  <si>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</si>
  <si>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</si>
  <si>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</si>
  <si>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</si>
  <si>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</si>
  <si>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</si>
  <si>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</si>
  <si>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</si>
  <si>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</si>
  <si>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</si>
  <si>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</si>
  <si>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</si>
  <si>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</si>
  <si>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</si>
  <si>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</si>
  <si>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</si>
  <si>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</si>
  <si>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</si>
  <si>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</si>
  <si>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</si>
  <si>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</si>
  <si>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</si>
  <si>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</si>
  <si>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</si>
  <si>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</si>
  <si>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</si>
  <si>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</si>
  <si>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</si>
  <si>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</si>
  <si>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</si>
  <si>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</si>
  <si>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</si>
  <si>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</si>
  <si>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</si>
  <si>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</si>
  <si>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</si>
  <si>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</si>
  <si>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</si>
  <si>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</si>
  <si>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</si>
  <si>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</si>
  <si>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</si>
  <si>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</si>
  <si>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</si>
  <si>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</si>
  <si>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</si>
  <si>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</si>
  <si>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</si>
  <si>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</si>
  <si>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</si>
  <si>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</si>
  <si>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</si>
  <si>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</si>
  <si>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</si>
  <si>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</si>
  <si>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</si>
  <si>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</si>
  <si>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</si>
  <si>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</si>
  <si>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</si>
  <si>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</si>
  <si>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</si>
  <si>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</si>
  <si>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</si>
  <si>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</si>
  <si>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</si>
  <si>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</si>
  <si>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</si>
  <si>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</si>
  <si>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</si>
  <si>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</si>
  <si>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</si>
  <si>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</si>
  <si>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</si>
  <si>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</si>
  <si>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</si>
  <si>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</si>
  <si>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</si>
  <si>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</si>
  <si>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</si>
  <si>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</si>
  <si>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</si>
  <si>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</si>
  <si>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</si>
  <si>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</si>
  <si>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</si>
  <si>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</si>
  <si>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</si>
  <si>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</si>
  <si>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</si>
  <si>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</si>
  <si>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</si>
  <si>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</si>
  <si>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</si>
  <si>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</si>
  <si>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</si>
  <si>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</si>
  <si>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</si>
  <si>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</si>
  <si>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</si>
  <si>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</si>
  <si>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</si>
  <si>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</si>
  <si>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</si>
  <si>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</si>
  <si>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</si>
  <si>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</si>
  <si>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</si>
  <si>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</si>
  <si>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</si>
  <si>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</si>
  <si>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</si>
  <si>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</si>
  <si>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</si>
  <si>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</si>
  <si>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</si>
  <si>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</si>
  <si>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</si>
  <si>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</si>
  <si>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</si>
  <si>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</si>
  <si>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</si>
  <si>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</si>
  <si>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</si>
  <si>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</si>
  <si>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</si>
  <si>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</si>
  <si>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</si>
  <si>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</si>
  <si>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</si>
  <si>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</si>
  <si>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</si>
  <si>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</si>
  <si>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</si>
  <si>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</si>
  <si>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</si>
  <si>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</si>
  <si>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</si>
  <si>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</si>
  <si>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</si>
  <si>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</si>
  <si>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</si>
  <si>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</si>
  <si>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</si>
  <si>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</si>
  <si>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</si>
  <si>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</si>
  <si>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</si>
  <si>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</si>
  <si>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</si>
  <si>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</si>
  <si>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</si>
  <si>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</si>
  <si>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</si>
  <si>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</si>
  <si>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</si>
  <si>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</si>
  <si>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</si>
  <si>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</si>
  <si>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</si>
  <si>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</si>
  <si>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</si>
  <si>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</si>
  <si>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</si>
  <si>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</si>
  <si>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</si>
  <si>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</si>
  <si>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</si>
  <si>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</si>
  <si>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</si>
  <si>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</si>
  <si>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</si>
  <si>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</si>
  <si>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</si>
  <si>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</si>
  <si>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</si>
  <si>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</si>
  <si>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</si>
  <si>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</si>
  <si>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</si>
  <si>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</si>
  <si>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</si>
  <si>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</si>
  <si>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</si>
  <si>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</si>
  <si>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</si>
  <si>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</si>
  <si>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</si>
  <si>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</si>
  <si>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</si>
  <si>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</si>
  <si>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</si>
  <si>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</si>
  <si>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</si>
  <si>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</si>
  <si>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</si>
  <si>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</si>
  <si>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</si>
  <si>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</si>
  <si>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</si>
  <si>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</si>
  <si>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</si>
  <si>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</si>
  <si>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</si>
  <si>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</si>
  <si>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</si>
  <si>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</si>
  <si>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</si>
  <si>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</si>
  <si>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</si>
  <si>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</si>
  <si>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</si>
  <si>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</si>
  <si>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</si>
  <si>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</si>
  <si>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</si>
  <si>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</si>
  <si>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</si>
  <si>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</si>
  <si>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</si>
  <si>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</si>
  <si>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</si>
  <si>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</si>
  <si>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</si>
  <si>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</si>
  <si>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</si>
  <si>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</si>
  <si>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</si>
  <si>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</si>
  <si>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</si>
  <si>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</si>
  <si>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</si>
  <si>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</si>
  <si>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</si>
  <si>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</si>
  <si>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</si>
  <si>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</si>
  <si>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</si>
  <si>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</si>
  <si>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</si>
  <si>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</si>
  <si>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</si>
  <si>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</si>
  <si>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</si>
  <si>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</si>
  <si>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</si>
  <si>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</si>
  <si>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</si>
  <si>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</si>
  <si>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</si>
  <si>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</si>
  <si>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</si>
  <si>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</si>
  <si>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</si>
  <si>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</si>
  <si>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</si>
  <si>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</si>
  <si>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</si>
  <si>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</si>
  <si>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</si>
  <si>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</si>
  <si>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</si>
  <si>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</si>
  <si>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</si>
  <si>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</si>
  <si>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</si>
  <si>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</si>
  <si>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</si>
  <si>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</si>
  <si>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</si>
  <si>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</si>
  <si>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</si>
  <si>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</si>
  <si>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</si>
  <si>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</si>
  <si>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</si>
  <si>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</si>
  <si>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</si>
  <si>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</si>
  <si>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</si>
  <si>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</si>
  <si>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</si>
  <si>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</si>
  <si>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</si>
  <si>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</si>
  <si>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</si>
  <si>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</si>
  <si>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</si>
  <si>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</si>
  <si>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</si>
  <si>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</si>
  <si>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</si>
  <si>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</si>
  <si>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</si>
  <si>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</si>
  <si>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</si>
  <si>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</si>
  <si>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</si>
  <si>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</si>
  <si>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</si>
  <si>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</si>
  <si>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</si>
  <si>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</si>
  <si>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</si>
  <si>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</si>
  <si>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</si>
  <si>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</si>
  <si>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</si>
  <si>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</si>
  <si>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</si>
  <si>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</si>
  <si>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</si>
  <si>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</si>
  <si>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</si>
  <si>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</si>
  <si>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</si>
  <si>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</si>
  <si>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</si>
  <si>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</si>
  <si>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</si>
  <si>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</si>
  <si>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</si>
  <si>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</si>
  <si>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</si>
  <si>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</si>
  <si>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</si>
  <si>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</si>
  <si>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</si>
  <si>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</si>
  <si>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</si>
  <si>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</si>
  <si>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</si>
  <si>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</si>
  <si>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</si>
  <si>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</si>
  <si>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</si>
  <si>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</si>
  <si>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</si>
  <si>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</si>
  <si>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</si>
  <si>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</si>
  <si>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</si>
  <si>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</si>
  <si>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</si>
  <si>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</si>
  <si>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</si>
  <si>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</si>
  <si>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</si>
  <si>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</si>
  <si>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</si>
  <si>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</si>
  <si>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</si>
  <si>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</si>
  <si>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</si>
  <si>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</si>
  <si>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</si>
  <si>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</si>
  <si>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</si>
  <si>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</si>
  <si>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</si>
  <si>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</si>
  <si>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</si>
  <si>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</si>
  <si>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</si>
  <si>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</si>
  <si>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</si>
  <si>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</si>
  <si>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</si>
  <si>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</si>
  <si>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</si>
  <si>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</si>
  <si>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</si>
  <si>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</si>
  <si>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</si>
  <si>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</si>
  <si>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</si>
  <si>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</si>
  <si>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</si>
  <si>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</si>
  <si>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</si>
  <si>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</si>
  <si>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</si>
  <si>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</si>
  <si>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</si>
  <si>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</si>
  <si>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</si>
  <si>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</si>
  <si>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</si>
  <si>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</si>
  <si>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</si>
  <si>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</si>
  <si>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</si>
  <si>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</si>
  <si>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</si>
  <si>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</si>
  <si>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</si>
  <si>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</si>
  <si>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</si>
  <si>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</si>
  <si>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</si>
  <si>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</si>
  <si>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</si>
  <si>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</si>
  <si>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</si>
  <si>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</si>
  <si>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</si>
  <si>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</si>
  <si>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</si>
  <si>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</si>
  <si>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</si>
  <si>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</si>
  <si>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</si>
  <si>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</si>
  <si>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</si>
  <si>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</si>
  <si>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</si>
  <si>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</si>
  <si>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</si>
  <si>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</si>
  <si>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</si>
  <si>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</si>
  <si>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</si>
  <si>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</si>
  <si>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</si>
  <si>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</si>
  <si>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</si>
  <si>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</si>
  <si>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</si>
  <si>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</si>
  <si>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</si>
  <si>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</si>
  <si>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</si>
  <si>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</si>
  <si>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</si>
  <si>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</si>
  <si>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</si>
  <si>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</si>
  <si>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</si>
  <si>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</si>
  <si>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</si>
  <si>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</si>
  <si>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</si>
  <si>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</si>
  <si>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</si>
  <si>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</si>
  <si>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</si>
  <si>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</si>
  <si>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</si>
  <si>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</si>
  <si>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</si>
  <si>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</si>
  <si>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</si>
  <si>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</si>
  <si>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</si>
  <si>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</si>
  <si>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</si>
  <si>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</si>
  <si>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</si>
  <si>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</si>
  <si>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</si>
  <si>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</si>
  <si>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</si>
  <si>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</si>
  <si>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</si>
  <si>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</si>
  <si>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</si>
  <si>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</si>
  <si>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</si>
  <si>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</si>
  <si>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</si>
  <si>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</si>
  <si>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</si>
  <si>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</si>
  <si>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</si>
  <si>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</si>
  <si>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</si>
  <si>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</si>
  <si>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</si>
  <si>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</si>
  <si>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</si>
  <si>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</si>
  <si>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</si>
  <si>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</si>
  <si>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</si>
  <si>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</si>
  <si>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</si>
  <si>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</si>
  <si>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</si>
  <si>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</si>
  <si>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</si>
  <si>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</si>
  <si>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</si>
  <si>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</si>
  <si>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</si>
  <si>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</si>
  <si>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</si>
  <si>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</si>
  <si>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</si>
  <si>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</si>
  <si>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</si>
  <si>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</si>
  <si>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</si>
  <si>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</si>
  <si>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</si>
  <si>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</si>
  <si>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</si>
  <si>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</si>
  <si>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</si>
  <si>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</si>
  <si>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</si>
  <si>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</si>
  <si>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</si>
  <si>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</si>
  <si>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</si>
  <si>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</si>
  <si>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</si>
  <si>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</si>
  <si>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</si>
  <si>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</si>
  <si>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</si>
  <si>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</si>
  <si>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</si>
  <si>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</si>
  <si>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</si>
  <si>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</si>
  <si>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</si>
  <si>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</si>
  <si>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</si>
  <si>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</si>
  <si>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</si>
  <si>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</si>
  <si>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</si>
  <si>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</si>
  <si>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</si>
  <si>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</si>
  <si>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</si>
  <si>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</si>
  <si>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</si>
  <si>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</si>
  <si>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</si>
  <si>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</si>
  <si>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</si>
  <si>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</si>
  <si>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</si>
  <si>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</si>
  <si>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</si>
  <si>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</si>
  <si>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</si>
  <si>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</si>
  <si>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</si>
  <si>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</si>
  <si>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</si>
  <si>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</si>
  <si>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</si>
  <si>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</si>
  <si>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</si>
  <si>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</si>
  <si>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</si>
  <si>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</si>
  <si>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</si>
  <si>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</si>
  <si>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</si>
  <si>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</si>
  <si>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</si>
  <si>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</si>
  <si>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</si>
  <si>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</si>
  <si>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</si>
  <si>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</si>
  <si>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</si>
  <si>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</si>
  <si>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</si>
  <si>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</si>
  <si>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</si>
  <si>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</si>
  <si>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</si>
  <si>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</si>
  <si>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</si>
  <si>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</si>
  <si>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</si>
  <si>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</si>
  <si>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</si>
  <si>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</si>
  <si>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</si>
  <si>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</si>
  <si>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</si>
  <si>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</si>
  <si>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</si>
  <si>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</si>
  <si>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</si>
  <si>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</si>
  <si>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</si>
  <si>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</si>
  <si>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</si>
  <si>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</si>
  <si>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</si>
  <si>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</si>
  <si>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</si>
  <si>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</si>
  <si>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</si>
  <si>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</si>
  <si>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</si>
  <si>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</si>
  <si>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</si>
  <si>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</si>
  <si>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</si>
  <si>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</si>
  <si>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</si>
  <si>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</si>
  <si>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</si>
  <si>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</si>
  <si>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</si>
  <si>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</si>
  <si>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</si>
  <si>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</si>
  <si>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</si>
  <si>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</si>
  <si>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</si>
  <si>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</si>
  <si>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</si>
  <si>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</si>
  <si>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</si>
  <si>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</si>
  <si>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</si>
  <si>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</si>
  <si>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</si>
  <si>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</si>
  <si>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</si>
  <si>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</si>
  <si>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</si>
  <si>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</si>
  <si>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</si>
  <si>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</si>
  <si>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</si>
  <si>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</si>
  <si>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</si>
  <si>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</si>
  <si>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</si>
  <si>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</si>
  <si>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</si>
  <si>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</si>
  <si>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</si>
  <si>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</si>
  <si>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</si>
  <si>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</si>
  <si>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</si>
  <si>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</si>
  <si>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</si>
  <si>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</si>
  <si>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</si>
  <si>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</si>
  <si>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</si>
  <si>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</si>
  <si>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</si>
  <si>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</si>
  <si>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</si>
  <si>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</si>
  <si>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</si>
  <si>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</si>
  <si>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</si>
  <si>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</si>
  <si>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</si>
  <si>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</si>
  <si>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</si>
  <si>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</si>
  <si>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</si>
  <si>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</si>
  <si>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</si>
  <si>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</si>
  <si>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</si>
  <si>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</si>
  <si>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</si>
  <si>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</si>
  <si>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</si>
  <si>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</si>
  <si>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</si>
  <si>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</si>
  <si>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</si>
  <si>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</si>
  <si>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</si>
  <si>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</si>
  <si>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</si>
  <si>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</si>
  <si>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</si>
  <si>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</si>
  <si>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</si>
  <si>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</si>
  <si>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</si>
  <si>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</si>
  <si>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</si>
  <si>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</si>
  <si>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</si>
  <si>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</si>
  <si>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</si>
  <si>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</si>
  <si>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</si>
  <si>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</si>
  <si>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</si>
  <si>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</si>
  <si>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</si>
  <si>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</si>
  <si>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</si>
  <si>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</si>
  <si>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</si>
  <si>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</si>
  <si>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</si>
  <si>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</si>
  <si>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</si>
  <si>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</si>
  <si>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</si>
  <si>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</si>
  <si>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</si>
  <si>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</si>
  <si>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</si>
  <si>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</si>
  <si>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</si>
  <si>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</si>
  <si>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</si>
  <si>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</si>
  <si>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</si>
  <si>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</si>
  <si>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</si>
  <si>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</si>
  <si>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</si>
  <si>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</si>
  <si>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</si>
  <si>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</si>
  <si>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</si>
  <si>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</si>
  <si>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</si>
  <si>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</si>
  <si>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</si>
  <si>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</si>
  <si>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</si>
  <si>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</si>
  <si>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</si>
  <si>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</si>
  <si>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</si>
  <si>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</si>
  <si>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</si>
  <si>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</si>
  <si>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</si>
  <si>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</si>
  <si>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</si>
  <si>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</si>
  <si>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</si>
  <si>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</si>
  <si>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</si>
  <si>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</si>
  <si>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</si>
  <si>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</si>
  <si>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</si>
  <si>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</si>
  <si>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</si>
  <si>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</si>
  <si>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</si>
  <si>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</si>
  <si>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</si>
  <si>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</si>
  <si>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</si>
  <si>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</si>
  <si>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</si>
  <si>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</si>
  <si>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</si>
  <si>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</si>
  <si>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</si>
  <si>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</si>
  <si>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</si>
  <si>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</si>
  <si>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</si>
  <si>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</si>
  <si>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</si>
  <si>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</si>
  <si>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</si>
  <si>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</si>
  <si>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</si>
  <si>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</si>
  <si>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</si>
  <si>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</si>
  <si>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</si>
  <si>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</si>
  <si>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</si>
  <si>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</si>
  <si>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</si>
  <si>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</si>
  <si>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</si>
  <si>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</si>
  <si>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</si>
  <si>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</si>
  <si>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</si>
  <si>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</si>
  <si>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</si>
  <si>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</si>
  <si>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</si>
  <si>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</si>
  <si>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</si>
  <si>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</si>
  <si>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</si>
  <si>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</si>
  <si>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</si>
  <si>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</si>
  <si>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</si>
  <si>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</si>
  <si>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</si>
  <si>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</si>
  <si>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</si>
  <si>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</si>
  <si>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</si>
  <si>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</si>
  <si>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</si>
  <si>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</si>
  <si>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</si>
  <si>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</si>
  <si>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</si>
  <si>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</si>
  <si>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</si>
  <si>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</si>
  <si>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</si>
  <si>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</si>
  <si>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</si>
  <si>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</si>
  <si>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</si>
  <si>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</si>
  <si>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</si>
  <si>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</si>
  <si>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</si>
  <si>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</si>
  <si>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</si>
  <si>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</si>
  <si>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</si>
  <si>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</si>
  <si>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</si>
  <si>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</si>
  <si>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</si>
  <si>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</si>
  <si>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</si>
  <si>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</si>
  <si>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</si>
  <si>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</si>
  <si>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</si>
  <si>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</si>
  <si>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</si>
  <si>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</si>
  <si>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</si>
  <si>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</si>
  <si>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</si>
  <si>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</si>
  <si>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</si>
  <si>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</si>
  <si>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</si>
  <si>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</si>
  <si>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</si>
  <si>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</si>
  <si>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</si>
  <si>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</si>
  <si>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</si>
  <si>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</si>
  <si>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</si>
  <si>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</si>
  <si>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</si>
  <si>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</si>
  <si>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</si>
  <si>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</si>
  <si>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</si>
  <si>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</si>
  <si>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</si>
  <si>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</si>
  <si>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</si>
  <si>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</si>
  <si>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</si>
  <si>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</si>
  <si>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</si>
  <si>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</si>
  <si>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</si>
  <si>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</si>
  <si>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</si>
  <si>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</si>
  <si>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</si>
  <si>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</si>
  <si>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</si>
  <si>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</si>
  <si>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</si>
  <si>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</si>
  <si>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</si>
  <si>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</si>
  <si>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</si>
  <si>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</si>
  <si>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</si>
  <si>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</si>
  <si>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</si>
  <si>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</si>
  <si>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</si>
  <si>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</si>
  <si>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</si>
  <si>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</si>
  <si>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</si>
  <si>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</si>
  <si>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</si>
  <si>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</si>
  <si>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</si>
  <si>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</si>
  <si>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</si>
  <si>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</si>
  <si>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</si>
  <si>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</si>
  <si>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</si>
  <si>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</si>
  <si>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</si>
  <si>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</si>
  <si>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</si>
  <si>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</si>
  <si>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</si>
  <si>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</si>
  <si>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</si>
  <si>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</si>
  <si>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</si>
  <si>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</si>
  <si>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</si>
  <si>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</si>
  <si>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</si>
  <si>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</si>
  <si>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</si>
  <si>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</si>
  <si>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</si>
  <si>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</si>
  <si>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</si>
  <si>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</si>
  <si>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</si>
  <si>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</si>
  <si>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</si>
  <si>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</si>
  <si>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</si>
  <si>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</si>
  <si>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</si>
  <si>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</si>
  <si>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</si>
  <si>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</si>
  <si>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</si>
  <si>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</si>
  <si>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</si>
  <si>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</si>
  <si>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</si>
  <si>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</si>
  <si>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</si>
  <si>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</si>
  <si>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</si>
  <si>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</si>
  <si>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</si>
  <si>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</si>
  <si>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</si>
  <si>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</si>
  <si>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</si>
  <si>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</si>
  <si>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</si>
  <si>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</si>
  <si>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</si>
  <si>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</si>
  <si>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</si>
  <si>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</si>
  <si>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</si>
  <si>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</si>
  <si>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</si>
  <si>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</si>
  <si>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</si>
  <si>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</si>
  <si>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</si>
  <si>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</si>
  <si>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</si>
  <si>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</si>
  <si>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</si>
  <si>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</si>
  <si>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</si>
  <si>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</si>
  <si>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</si>
  <si>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</si>
  <si>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</si>
  <si>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</si>
  <si>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</si>
  <si>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</si>
  <si>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</si>
  <si>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</si>
  <si>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</si>
  <si>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</si>
  <si>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</si>
  <si>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</si>
  <si>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</si>
  <si>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</si>
  <si>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</si>
  <si>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</si>
  <si>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</si>
  <si>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</si>
  <si>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</si>
  <si>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</si>
  <si>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</si>
  <si>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</si>
  <si>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</si>
  <si>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</si>
  <si>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</si>
  <si>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</si>
  <si>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</si>
  <si>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</si>
  <si>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</si>
  <si>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</si>
  <si>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</si>
  <si>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</si>
  <si>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</si>
  <si>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</si>
  <si>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</si>
  <si>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</si>
  <si>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</si>
  <si>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</si>
  <si>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</si>
  <si>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</si>
  <si>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</si>
  <si>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</si>
  <si>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</si>
  <si>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</si>
  <si>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</si>
  <si>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</si>
  <si>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</si>
  <si>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</si>
  <si>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</si>
  <si>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</si>
  <si>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</si>
  <si>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</si>
  <si>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</si>
  <si>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</si>
  <si>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</si>
  <si>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</si>
  <si>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</si>
  <si>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</si>
  <si>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</si>
  <si>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</si>
  <si>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</si>
  <si>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</si>
  <si>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</si>
  <si>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</si>
  <si>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</si>
  <si>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</si>
  <si>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</si>
  <si>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</si>
  <si>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</si>
  <si>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</si>
  <si>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</si>
  <si>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</si>
  <si>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</si>
  <si>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</si>
  <si>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</si>
  <si>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</si>
  <si>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</si>
  <si>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</si>
  <si>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</si>
  <si>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</si>
  <si>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</si>
  <si>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</si>
  <si>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</si>
  <si>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</si>
  <si>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</si>
  <si>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</si>
  <si>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</si>
  <si>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</si>
  <si>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</si>
  <si>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</si>
  <si>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</si>
  <si>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</si>
  <si>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</si>
  <si>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</si>
  <si>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</si>
  <si>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</si>
  <si>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</si>
  <si>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</si>
  <si>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</si>
  <si>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</si>
  <si>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</si>
  <si>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</si>
  <si>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</si>
  <si>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</si>
  <si>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</si>
  <si>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</si>
  <si>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</si>
  <si>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</si>
  <si>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</si>
  <si>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</si>
  <si>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</si>
  <si>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</si>
  <si>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</si>
  <si>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</si>
  <si>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</si>
  <si>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</si>
  <si>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</si>
  <si>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</si>
  <si>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</si>
  <si>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</si>
  <si>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</si>
  <si>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</si>
  <si>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</si>
  <si>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</si>
  <si>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</si>
  <si>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</si>
  <si>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</si>
  <si>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</si>
  <si>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</si>
  <si>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</si>
  <si>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</si>
  <si>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</si>
  <si>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</si>
  <si>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</si>
  <si>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</si>
  <si>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</si>
  <si>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</si>
  <si>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</si>
  <si>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</si>
  <si>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</si>
  <si>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</si>
  <si>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</si>
  <si>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</si>
  <si>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</si>
  <si>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</si>
  <si>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</si>
  <si>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</si>
  <si>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</si>
  <si>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</si>
  <si>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</si>
  <si>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</si>
  <si>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</si>
  <si>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</si>
  <si>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</si>
  <si>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</si>
  <si>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</si>
  <si>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</si>
  <si>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</si>
  <si>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</si>
  <si>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</si>
  <si>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</si>
  <si>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</si>
  <si>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</si>
  <si>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</si>
  <si>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</si>
  <si>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</si>
  <si>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</si>
  <si>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</si>
  <si>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</si>
  <si>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</si>
  <si>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</si>
  <si>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</si>
  <si>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</si>
  <si>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</si>
  <si>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</si>
  <si>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</si>
  <si>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</si>
  <si>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</si>
  <si>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</si>
  <si>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</si>
  <si>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</si>
  <si>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</si>
  <si>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</si>
  <si>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</si>
  <si>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</si>
  <si>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</si>
  <si>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</si>
  <si>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</si>
  <si>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</si>
  <si>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</si>
  <si>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</si>
  <si>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</si>
  <si>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</si>
  <si>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</si>
  <si>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</si>
  <si>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</si>
  <si>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</si>
  <si>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</si>
  <si>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</si>
  <si>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</si>
  <si>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</si>
  <si>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</si>
  <si>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</si>
  <si>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</si>
  <si>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</si>
  <si>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</si>
  <si>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</si>
  <si>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</si>
  <si>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</si>
  <si>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</si>
  <si>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</si>
  <si>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</si>
  <si>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</si>
  <si>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</si>
  <si>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</si>
  <si>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</si>
  <si>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</si>
  <si>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</si>
  <si>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</si>
  <si>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</si>
  <si>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</si>
  <si>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</si>
  <si>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</si>
  <si>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</si>
  <si>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</si>
  <si>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</si>
  <si>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</si>
  <si>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</si>
  <si>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</si>
  <si>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</si>
  <si>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</si>
  <si>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</si>
  <si>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</si>
  <si>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</si>
  <si>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</si>
  <si>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</si>
  <si>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</si>
  <si>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</si>
  <si>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</si>
  <si>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</si>
  <si>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</si>
  <si>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</si>
  <si>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</si>
  <si>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</si>
  <si>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</si>
  <si>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</si>
  <si>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</si>
  <si>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</si>
  <si>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</si>
  <si>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</si>
  <si>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</si>
  <si>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</si>
  <si>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</si>
  <si>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</si>
  <si>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</si>
  <si>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</si>
  <si>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</si>
  <si>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</si>
  <si>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</si>
  <si>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</si>
  <si>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</si>
  <si>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</si>
  <si>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</si>
  <si>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</si>
  <si>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</si>
  <si>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</si>
  <si>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</si>
  <si>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</si>
  <si>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</si>
  <si>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</si>
  <si>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</si>
  <si>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</si>
  <si>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</si>
  <si>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</si>
  <si>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</si>
  <si>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</si>
  <si>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</si>
  <si>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</si>
  <si>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</si>
  <si>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</si>
  <si>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</si>
  <si>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</si>
  <si>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</si>
  <si>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</si>
  <si>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</si>
  <si>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</si>
  <si>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</si>
  <si>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</si>
  <si>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</si>
  <si>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</si>
  <si>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</si>
  <si>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</si>
  <si>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</si>
  <si>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</si>
  <si>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</si>
  <si>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</si>
  <si>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</si>
  <si>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</si>
  <si>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</si>
  <si>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</si>
  <si>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</si>
  <si>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</si>
  <si>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</si>
  <si>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</si>
  <si>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</si>
  <si>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</si>
  <si>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</si>
  <si>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</si>
  <si>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</si>
  <si>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</si>
  <si>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</si>
  <si>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</si>
  <si>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</si>
  <si>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</si>
  <si>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</si>
  <si>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</si>
  <si>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</si>
  <si>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</si>
  <si>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</si>
  <si>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</si>
  <si>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</si>
  <si>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</si>
  <si>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</si>
  <si>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</si>
  <si>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</si>
  <si>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</si>
  <si>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</si>
  <si>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</si>
  <si>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</si>
  <si>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</si>
  <si>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</si>
  <si>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</si>
  <si>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</si>
  <si>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</si>
  <si>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</si>
  <si>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</si>
  <si>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</si>
  <si>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</si>
  <si>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</si>
  <si>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</si>
  <si>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</si>
  <si>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</si>
  <si>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</si>
  <si>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</si>
  <si>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</si>
  <si>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</si>
  <si>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</si>
  <si>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</si>
  <si>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</si>
  <si>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</si>
  <si>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</si>
  <si>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</si>
  <si>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</si>
  <si>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</si>
  <si>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</si>
  <si>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</si>
  <si>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</si>
  <si>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</si>
  <si>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</si>
  <si>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</si>
  <si>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</si>
  <si>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</si>
  <si>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</si>
  <si>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</si>
  <si>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</si>
  <si>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</si>
  <si>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</si>
  <si>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</si>
  <si>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</si>
  <si>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</si>
  <si>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</si>
  <si>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</si>
  <si>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ETA 50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</si>
  <si>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</si>
  <si>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</si>
  <si>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</si>
  <si>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</si>
  <si>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</si>
  <si>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</si>
  <si>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</si>
  <si>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</si>
  <si>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</si>
  <si>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</si>
  <si>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</si>
  <si>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</si>
  <si>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</si>
  <si>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</si>
  <si>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</si>
  <si>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</si>
  <si>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PCM-20251116-00000024</t>
  </si>
  <si>
    <t>EM team moved need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</si>
</sst>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0" totalsRowShown="0" headerRowDxfId="31" dataDxfId="30" headerRowBorderDxfId="28" tableBorderDxfId="29">
  <autoFilter ref="A1:L1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314.07973888888955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45977.028164814816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45977.028164814816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45977.028164814816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45977.028164814816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45977.028164814816</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45977.028164814816</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45977.028164814816</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45977.028164814816</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45977.028164814816</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45977.028164814816</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45977.028164814816</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45977.028164814816</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45977.028164814816</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45977.028164814816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45977.028164814816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45977.028164814816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45977.028164814816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45977.028164814816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45977.028164814816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45977.028164814816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45977.028164814816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45977.028164814816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45977.028164814816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45977.028164814816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45977.028164814816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45977.028164814816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45977.028164814816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45977.028164814816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45977.028164814816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45977.028164814816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45977.028164814816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45977.028164814816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45977.028164814816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45977.028164814816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45977.028164814816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45977.028164814816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45977.028164814816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45977.028164814816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45977.028164814816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45977.028164814816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45977.028164814816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45977.028164814816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45977.028164814816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45977.028164814816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45977.028164814816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45977.028164814816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45977.028164814816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45977.028164814816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45977.028164814816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45977.028164814816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45977.028164814816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45977.028164814816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45977.028164814816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45977.028164814816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45977.028164814816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45977.028164814816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45977.028164814816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45977.028164814816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45977.028164814816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45977.028164814816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45977.028164814816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45977.028164814816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45977.028164814816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45977.028164814816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45977.028164814816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45977.028164814816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45977.028164814816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45977.028164814816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45977.028164814816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45977.028164814816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45977.028164814816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45977.028164814816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45977.028164814816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45977.028164814816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45977.028164814816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45977.028164814816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45977.028164814816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45977.028164814816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45977.028164814816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45977.028164814816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45977.028164814816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45977.028164814816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45977.028164814816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45977.028164814816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45977.028164814816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45977.028164814816</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8C4AAF86-8529-4C79-A627-A1919AF31A80}"/>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tabSelected="1" workbookViewId="0">
      <selection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152.02832685185422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0.5918222222244367</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0.30507453703467036</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4</v>
      </c>
      <c r="D6" s="18" t="s">
        <v>19048</v>
      </c>
      <c r="E6" s="103" t="s">
        <v>39021</v>
      </c>
      <c r="F6" s="104">
        <v>45976.932523148149</v>
      </c>
      <c r="G6" s="105">
        <f ca="1">IFERROR(NOW()-F6,"-")</f>
        <v>9.5641666666779201E-2</v>
      </c>
      <c r="H6" s="156">
        <v>45976.920451388891</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1</v>
      </c>
      <c r="D7" s="18" t="s">
        <v>25661</v>
      </c>
      <c r="E7" s="103" t="s">
        <v>39021</v>
      </c>
      <c r="F7" s="104">
        <v>45977.018923611111</v>
      </c>
      <c r="G7" s="105">
        <f ca="1">IFERROR(NOW()-F7,"-")</f>
        <v>9.2412037047324702E-3</v>
      </c>
      <c r="H7" s="104">
        <v>45977.014143518521</v>
      </c>
      <c r="I7" s="18" t="str">
        <f>IFERROR(VLOOKUP(D7,DB!A:F,6,0),"")</f>
        <v>Generator-SG</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45977.028164814816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45977.028164814816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45977.028164814816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45977.028164814816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45977.028164814816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45977.028164814816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45977.028164814816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45977.028164814816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45977.028164814816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45977.028164814816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45977.028164814816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45977.028164814816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45977.028164814816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45977.028164814816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45977.028164814816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45977.028164814816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45977.028164814816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45977.028164814816</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45977.028164814816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45977.028164814816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45977.028164814816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45977.028164814816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45977.028164814816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45977.028164814816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45977.028164814816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45977.028164814816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45977.028164814816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45977.028164814816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45977.028164814816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45977.028164814816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45977.028164814816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45977.028164814816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45977.028164814816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45977.028164814816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45977.028164814816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45977.028164814816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45977.028164814816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45977.028164814816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45977.028164814816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45977.028164814816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45977.028164814816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45977.028164814816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45977.028164814816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45977.028164814816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45977.028164814816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45977.028164814816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45977.028164814816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45977.028164814816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45977.028164814816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45977.028164814816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45977.028164814816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45977.028164814816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45977.028164814816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45977.028164814816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45977.028164814816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45977.028164814816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45977.028164814816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45977.028164814816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45977.028164814816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45977.028164814816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45977.028164814816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45977.028164814816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45977.028164814816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45977.028164814816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45977.028164814816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45977.028164814816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45977.028164814816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45977.028164814816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45977.028164814816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45977.028164814816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45977.028164814816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45977.028164814816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45977.028164814816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45977.028164814816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45977.028164814816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45977.028164814816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45977.028164814816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45977.028164814816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45977.028164814816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45977.028164814816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45977.028164814816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45977.028164814816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45977.028164814816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45977.028164814816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45977.028164814816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45977.028164814816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45977.028164814816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45977.028164814816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45977.028164814816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45977.028164814816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45977.028164814816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45977.028164814816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45977.028164814816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45977.028164814816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45977.028164814816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45977.028164814816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45977.028164814816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45977.028164814816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45977.028164814816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45977.028164814816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45977.028164814816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45977.028164814816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45977.028164814816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45977.028164814816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45977.028164814816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45977.028164814816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45977.028164814816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45977.028164814816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45977.028164814816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45977.028164814816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45977.028164814816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45977.028164814816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45977.028164814816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45977.028164814816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45977.028164814816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45977.028164814816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45977.028164814816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45977.028164814816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45977.028164814816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45977.028164814816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45977.028164814816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45977.028164814816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45977.028164814816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45977.028164814816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45977.028164814816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45977.028164814816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45977.028164814816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45977.028164814816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45977.028164814816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45977.028164814816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45977.028164814816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45977.028164814816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45977.028164814816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45977.028164814816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45977.028164814816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45977.028164814816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45977.028164814816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45977.028164814816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45977.028164814816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45977.028164814816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45977.028164814816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45977.028164814816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45977.028164814816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45977.028164814816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45977.028164814816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45977.028164814816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45977.028164814816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45977.028164814816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45977.028164814816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45977.028164814816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45977.028164814816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45977.028164814816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45977.028164814816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45977.028164814816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45977.028164814816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45977.028164814816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45977.028164814816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45977.028164814816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45977.028164814816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45977.028164814816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45977.028164814816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45977.028164814816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45977.028164814816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45977.028164814816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45977.028164814816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45977.028164814816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45977.028164814816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45977.028164814816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45977.028164814816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45977.028164814816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45977.028164814816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45977.028164814816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45977.028164814816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45977.028164814816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45977.028164814816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45977.028164814816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45977.028164814816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45977.028164814816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45977.028164814816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45977.028164814816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45977.028164814816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45977.028164814816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45977.028164814816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45977.028164814816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45977.028164814816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45977.028164814816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45977.028164814816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45977.028164814816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45977.028164814816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45977.028164814816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45977.028164814816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45977.028164814816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45977.028164814816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45977.028164814816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45977.028164814816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45977.028164814816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45977.028164814816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45977.028164814816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45977.028164814816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45977.028164814816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45977.028164814816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45977.028164814816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45977.028164814816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45977.028164814816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45977.028164814816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45977.028164814816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45977.028164814816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45977.028164814816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45977.028164814816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45977.028164814816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45977.028164814816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45977.028164814816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45977.028164814816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45977.028164814816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45977.028164814816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45977.028164814816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45977.028164814816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45977.028164814816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45977.028164814816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45977.028164814816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45977.028164814816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45977.028164814816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45977.028164814816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45977.028164814816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45977.028164814816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45977.028164814816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45977.028164814816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45977.028164814816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45977.028164814816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45977.028164814816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45977.028164814816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45977.028164814816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45977.028164814816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45977.028164814816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45977.028164814816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45977.028164814816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45977.028164814816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45977.028164814816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45977.028164814816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45977.028164814816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45977.028164814816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45977.028164814816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45977.028164814816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45977.028164814816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45977.028164814816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45977.028164814816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45977.028164814816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45977.028164814816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45977.028164814816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45977.028164814816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45977.028164814816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45977.028164814816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45977.028164814816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45977.028164814816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45977.028164814816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45977.028164814816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45977.028164814816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45977.028164814816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45977.028164814816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45977.028164814816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45977.028164814816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45977.028164814816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45977.028164814816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45977.028164814816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45977.028164814816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45977.028164814816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45977.028164814816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45977.028164814816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45977.028164814816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45977.028164814816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45977.028164814816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45977.028164814816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45977.028164814816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45977.028164814816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45977.028164814816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45977.028164814816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45977.028164814816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45977.028164814816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45977.028164814816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45977.028164814816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45977.028164814816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45977.028164814816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45977.028164814816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45977.028164814816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45977.028164814816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45977.028164814816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45977.028164814816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45977.028164814816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45977.028164814816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45977.028164814816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45977.028164814816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45977.028164814816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45977.028164814816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45977.028164814816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45977.028164814816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45977.028164814816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45977.028164814816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45977.028164814816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45977.028164814816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45977.028164814816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45977.028164814816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45977.028164814816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45977.028164814816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45977.028164814816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45977.028164814816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45977.028164814816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45977.028164814816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45977.028164814816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45977.028164814816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45977.028164814816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45977.028164814816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45977.028164814816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45977.028164814816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45977.028164814816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45977.028164814816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45977.028164814816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45977.028164814816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45977.028164814816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45977.028164814816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45977.028164814816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45977.028164814816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45977.028164814816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45977.028164814816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45977.028164814816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45977.028164814816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45977.028164814816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45977.028164814816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45977.028164814816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45977.028164814816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45977.028164814816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45977.028164814816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45977.028164814816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45977.028164814816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45977.028164814816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45977.028164814816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45977.028164814816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45977.028164814816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45977.028164814816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45977.028164814816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45977.028164814816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45977.028164814816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45977.028164814816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45977.028164814816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45977.028164814816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45977.028164814816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45977.028164814816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45977.028164814816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45977.028164814816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45977.028164814816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45977.028164814816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45977.028164814816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45977.028164814816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45977.028164814816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45977.028164814816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45977.028164814816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45977.028164814816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45977.028164814816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45977.028164814816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45977.028164814816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45977.028164814816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45977.028164814816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45977.028164814816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45977.028164814816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45977.028164814816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45977.028164814816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45977.028164814816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45977.028164814816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45977.028164814816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45977.028164814816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45977.028164814816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45977.028164814816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45977.028164814816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45977.028164814816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45977.028164814816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45977.028164814816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45977.028164814816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45977.028164814816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45977.028164814816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45977.028164814816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45977.028164814816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45977.028164814816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45977.028164814816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45977.028164814816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45977.028164814816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45977.028164814816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45977.028164814816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45977.028164814816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45977.028164814816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45977.028164814816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45977.028164814816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45977.028164814816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45977.028164814816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45977.028164814816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45977.028164814816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45977.028164814816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45977.028164814816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45977.028164814816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45977.028164814816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45977.028164814816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45977.028164814816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45977.028164814816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45977.028164814816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45977.028164814816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45977.028164814816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45977.028164814816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45977.028164814816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45977.028164814816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45977.028164814816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45977.028164814816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45977.028164814816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45977.028164814816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45977.028164814816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45977.028164814816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45977.028164814816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45977.028164814816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45977.028164814816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45977.028164814816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45977.028164814816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45977.028164814816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45977.028164814816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45977.028164814816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45977.028164814816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45977.028164814816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45977.028164814816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45977.028164814816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45977.028164814816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45977.028164814816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45977.028164814816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45977.028164814816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45977.028164814816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45977.028164814816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45977.028164814816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45977.028164814816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45977.028164814816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45977.028164814816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45977.028164814816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45977.028164814816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45977.028164814816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45977.028164814816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45977.028164814816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45977.028164814816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45977.028164814816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45977.028164814816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45977.028164814816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45977.028164814816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45977.028164814816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45977.028164814816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45977.028164814816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45977.028164814816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45977.028164814816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45977.028164814816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45977.028164814816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45977.028164814816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45977.028164814816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45977.028164814816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45977.028164814816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45977.028164814816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45977.028164814816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45977.028164814816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45977.028164814816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45977.028164814816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45977.028164814816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45977.028164814816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45977.028164814816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45977.028164814816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45977.028164814816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45977.028164814816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45977.028164814816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45977.028164814816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45977.028164814816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45977.028164814816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45977.028164814816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45977.028164814816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45977.028164814816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45977.028164814816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45977.028164814816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45977.028164814816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45977.028164814816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45977.028164814816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45977.028164814816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45977.028164814816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45977.028164814816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45977.028164814816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45977.028164814816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45977.028164814816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45977.028164814816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45977.028164814816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45977.028164814816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45977.028164814816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45977.028164814816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45977.028164814816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45977.028164814816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45977.028164814816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45977.028164814816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45977.028164814816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45977.028164814816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45977.028164814816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45977.028164814816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45977.028164814816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45977.028164814816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45977.028164814816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45977.028164814816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45977.028164814816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45977.028164814816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45977.028164814816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45977.028164814816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45977.028164814816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45977.028164814816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45977.028164814816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45977.028164814816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45977.028164814816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45977.028164814816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45977.028164814816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45977.028164814816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45977.028164814816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45977.028164814816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45977.028164814816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45977.028164814816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45977.028164814816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45977.028164814816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45977.028164814816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45977.028164814816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45977.028164814816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45977.028164814816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45977.028164814816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45977.028164814816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45977.028164814816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45977.028164814816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45977.028164814816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45977.028164814816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45977.028164814816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45977.028164814816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45977.028164814816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45977.028164814816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45977.028164814816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45977.028164814816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45977.028164814816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45977.028164814816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45977.028164814816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45977.028164814816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45977.028164814816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45977.028164814816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45977.028164814816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45977.028164814816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45977.028164814816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45977.028164814816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45977.028164814816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45977.028164814816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45977.028164814816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45977.028164814816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45977.028164814816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45977.028164814816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45977.028164814816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45977.028164814816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45977.028164814816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45977.028164814816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45977.028164814816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45977.028164814816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45977.028164814816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45977.028164814816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45977.028164814816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45977.028164814816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45977.028164814816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45977.028164814816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45977.028164814816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45977.028164814816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45977.028164814816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45977.028164814816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45977.028164814816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45977.028164814816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45977.028164814816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45977.028164814816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45977.028164814816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45977.028164814816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45977.028164814816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45977.028164814816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45977.028164814816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45977.028164814816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45977.028164814816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45977.028164814816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45977.028164814816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45977.028164814816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45977.028164814816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45977.028164814816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45977.028164814816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45977.028164814816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45977.028164814816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45977.028164814816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45977.028164814816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45977.028164814816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45977.028164814816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45977.028164814816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45977.028164814816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45977.028164814816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45977.028164814816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45977.028164814816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45977.028164814816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45977.028164814816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45977.028164814816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45977.028164814816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45977.028164814816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45977.028164814816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45977.028164814816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45977.028164814816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45977.028164814816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45977.028164814816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45977.028164814816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45977.028164814816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45977.028164814816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45977.028164814816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45977.028164814816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45977.028164814816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45977.028164814816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45977.028164814816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45977.028164814816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45977.028164814816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45977.028164814816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45977.028164814816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45977.028164814816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45977.028164814816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45977.028164814816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45977.028164814816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45977.028164814816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45977.028164814816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45977.028164814816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45977.028164814816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45977.028164814816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45977.028164814816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45977.028164814816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45977.028164814816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45977.028164814816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45977.028164814816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45977.028164814816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45977.028164814816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45977.028164814816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45977.028164814816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45977.028164814816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45977.028164814816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45977.028164814816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45977.028164814816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45977.028164814816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45977.028164814816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45977.028164814816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45977.028164814816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45977.028164814816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45977.028164814816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45977.028164814816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45977.028164814816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45977.028164814816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45977.028164814816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45977.028164814816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45977.028164814816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45977.028164814816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45977.028164814816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45977.028164814816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45977.028164814816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45977.028164814816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45977.028164814816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45977.028164814816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45977.028164814816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45977.028164814816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45977.028164814816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45977.028164814816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45977.028164814816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45977.028164814816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45977.028164814816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45977.028164814816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45977.028164814816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45977.028164814816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45977.028164814816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45977.028164814816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45977.028164814816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45977.028164814816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45977.028164814816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45977.028164814816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45977.028164814816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45977.028164814816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45977.028164814816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45977.028164814816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45977.028164814816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45977.028164814816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45977.028164814816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45977.028164814816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45977.028164814816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45977.028164814816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45977.028164814816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45977.028164814816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45977.028164814816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45977.028164814816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45977.028164814816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45977.028164814816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45977.028164814816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45977.028164814816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45977.028164814816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45977.028164814816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45977.028164814816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45977.028164814816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45977.028164814816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45977.028164814816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45977.028164814816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45977.028164814816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45977.028164814816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45977.028164814816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45977.028164814816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45977.028164814816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45977.028164814816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45977.028164814816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45977.028164814816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45977.028164814816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45977.028164814816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45977.028164814816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45977.028164814816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45977.028164814816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45977.028164814816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45977.028164814816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45977.028164814816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45977.028164814816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45977.028164814816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45977.028164814816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45977.028164814816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45977.028164814816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45977.028164814816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45977.028164814816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45977.028164814816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45977.028164814816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45977.028164814816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45977.028164814816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45977.028164814816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45977.028164814816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45977.028164814816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45977.028164814816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45977.028164814816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45977.028164814816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45977.028164814816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45977.028164814816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45977.028164814816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45977.028164814816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45977.028164814816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45977.028164814816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45977.028164814816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45977.028164814816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45977.028164814816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45977.028164814816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45977.028164814816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45977.028164814816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45977.028164814816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45977.028164814816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45977.028164814816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45977.028164814816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45977.028164814816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45977.028164814816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45977.028164814816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45977.028164814816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45977.028164814816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45977.028164814816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45977.028164814816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45977.028164814816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45977.028164814816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45977.028164814816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45977.028164814816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45977.028164814816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45977.028164814816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45977.028164814816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45977.028164814816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45977.028164814816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45977.028164814816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45977.028164814816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45977.028164814816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45977.028164814816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45977.028164814816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45977.028164814816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45977.028164814816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45977.028164814816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45977.028164814816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45977.028164814816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45977.028164814816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45977.028164814816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45977.028164814816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45977.028164814816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45977.028164814816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45977.028164814816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45977.028164814816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45977.028164814816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45977.028164814816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45977.028164814816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45977.028164814816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45977.028164814816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45977.028164814816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45977.028164814816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45977.028164814816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45977.028164814816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45977.028164814816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45977.028164814816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45977.028164814816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45977.028164814816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45977.028164814816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45977.028164814816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45977.028164814816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45977.028164814816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45977.028164814816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45977.028164814816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45977.028164814816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45977.028164814816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45977.028164814816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45977.028164814816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45977.028164814816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45977.028164814816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45977.028164814816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45977.028164814816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45977.028164814816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45977.028164814816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45977.028164814816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45977.028164814816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45977.028164814816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45977.028164814816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45977.028164814816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45977.028164814816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45977.028164814816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45977.028164814816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45977.028164814816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45977.028164814816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45977.028164814816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45977.028164814816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45977.028164814816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45977.028164814816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45977.028164814816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45977.028164814816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45977.028164814816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45977.028164814816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45977.028164814816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45977.028164814816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45977.028164814816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45977.028164814816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45977.028164814816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45977.028164814816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45977.028164814816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45977.028164814816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45977.028164814816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45977.028164814816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45977.028164814816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45977.028164814816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45977.028164814816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45977.028164814816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45977.028164814816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45977.028164814816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45977.028164814816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45977.028164814816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45977.028164814816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45977.028164814816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45977.028164814816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45977.028164814816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45977.028164814816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45977.028164814816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45977.028164814816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45977.028164814816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45977.028164814816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45977.028164814816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45977.028164814816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45977.028164814816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45977.028164814816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45977.028164814816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45977.028164814816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45977.028164814816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45977.028164814816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45977.028164814816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45977.028164814816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45977.028164814816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45977.028164814816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45977.028164814816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45977.028164814816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45977.028164814816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45977.028164814816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45977.028164814816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45977.028164814816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45977.028164814816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45977.028164814816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45977.028164814816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45977.028164814816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45977.028164814816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45977.028164814816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45977.028164814816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45977.028164814816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45977.028164814816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45977.028164814816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45977.028164814816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45977.028164814816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45977.028164814816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45977.028164814816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45977.028164814816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45977.028164814816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45977.028164814816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45977.028164814816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45977.028164814816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45977.028164814816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45977.028164814816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45977.028164814816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45977.028164814816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45977.028164814816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45977.028164814816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45977.028164814816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45977.028164814816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45977.028164814816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45977.028164814816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45977.028164814816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45977.028164814816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45977.028164814816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45977.028164814816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45977.028164814816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45977.028164814816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45977.028164814816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45977.028164814816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45977.028164814816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45977.028164814816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45977.028164814816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45977.028164814816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45977.028164814816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45977.028164814816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45977.028164814816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45977.028164814816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45977.028164814816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45977.028164814816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45977.028164814816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45977.028164814816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45977.028164814816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45977.028164814816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45977.028164814816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45977.028164814816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45977.028164814816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45977.028164814816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45977.028164814816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45977.028164814816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45977.028164814816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45977.028164814816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45977.028164814816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45977.028164814816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45977.028164814816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45977.028164814816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45977.028164814816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45977.028164814816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45977.028164814816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45977.028164814816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45977.028164814816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45977.028164814816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45977.028164814816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45977.028164814816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45977.028164814816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45977.028164814816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45977.028164814816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45977.028164814816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45977.028164814816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45977.028164814816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45977.028164814816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45977.028164814816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45977.028164814816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45977.028164814816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45977.028164814816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45977.028164814816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45977.028164814816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45977.028164814816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45977.028164814816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45977.028164814816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45977.028164814816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45977.028164814816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45977.028164814816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45977.028164814816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45977.028164814816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45977.028164814816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45977.028164814816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45977.028164814816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45977.028164814816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45977.028164814816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45977.028164814816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45977.028164814816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45977.028164814816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45977.028164814816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45977.028164814816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45977.028164814816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45977.028164814816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45977.028164814816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45977.028164814816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45977.028164814816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45977.028164814816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45977.028164814816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45977.028164814816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45977.028164814816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45977.028164814816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45977.028164814816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45977.028164814816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45977.028164814816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45977.028164814816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45977.028164814816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45977.028164814816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45977.028164814816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45977.028164814816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45977.028164814816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45977.028164814816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45977.028164814816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45977.028164814816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45977.028164814816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45977.028164814816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45977.028164814816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45977.028164814816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45977.028164814816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45977.028164814816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45977.028164814816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45977.028164814816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45977.028164814816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45977.028164814816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45977.028164814816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45977.028164814816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45977.028164814816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45977.028164814816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45977.028164814816</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273.54744722221949</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34317</v>
      </c>
      <c r="E3" s="95" t="s">
        <v>39021</v>
      </c>
      <c r="F3" s="96">
        <v>45976.589108796295</v>
      </c>
      <c r="G3" s="97">
        <f ca="1">IFERROR(NOW()-F3,"")</f>
        <v>0.43905601852020482</v>
      </c>
      <c r="H3" s="96">
        <v>45976.583136574074</v>
      </c>
      <c r="I3" s="135" t="str">
        <f>IFERROR(VLOOKUP(D3,DB!A:F,6,0),"")</f>
        <v>SCECO</v>
      </c>
      <c r="J3" s="135" t="str">
        <f>IFERROR(VLOOKUP(D3,DB!A:G,7,0),"")</f>
        <v>Dead</v>
      </c>
      <c r="K3" s="98" t="s">
        <v>39117</v>
      </c>
      <c r="L3" s="92" t="str">
        <f>IFERROR(VLOOKUP(D3,DB!A:I,9,0),"")</f>
        <v>Latis</v>
      </c>
    </row>
    <row r="4" spans="1:16" ht="15" customHeight="1">
      <c r="A4" s="135" t="s">
        <v>39118</v>
      </c>
      <c r="B4" s="135" t="str">
        <f>IFERROR(VLOOKUP(D4,DB!A:K,11,0),"")</f>
        <v>R4</v>
      </c>
      <c r="C4" s="94">
        <v>1</v>
      </c>
      <c r="D4" s="92" t="s">
        <v>36293</v>
      </c>
      <c r="E4" s="95" t="s">
        <v>39021</v>
      </c>
      <c r="F4" s="96">
        <v>45976.786273148151</v>
      </c>
      <c r="G4" s="97">
        <f ca="1">IFERROR(NOW()-F4,"")</f>
        <v>0.24189166666474193</v>
      </c>
      <c r="H4" s="96">
        <v>45976.780682870369</v>
      </c>
      <c r="I4" s="135" t="str">
        <f>IFERROR(VLOOKUP(D4,DB!A:F,6,0),"")</f>
        <v>Generator-SG</v>
      </c>
      <c r="J4" s="135" t="str">
        <f>IFERROR(VLOOKUP(D4,DB!A:G,7,0),"")</f>
        <v>No BB Shifted</v>
      </c>
      <c r="K4" s="98" t="s">
        <v>39119</v>
      </c>
      <c r="L4" s="92" t="str">
        <f>IFERROR(VLOOKUP(D4,DB!A:I,9,0),"")</f>
        <v>Latis</v>
      </c>
    </row>
    <row r="5" spans="1:16" ht="15" customHeight="1">
      <c r="A5" s="135"/>
      <c r="B5" s="135" t="str">
        <f>IFERROR(VLOOKUP(D5,DB!A:K,11,0),"")</f>
        <v/>
      </c>
      <c r="C5" s="94"/>
      <c r="D5" s="92"/>
      <c r="E5" s="95"/>
      <c r="F5" s="96"/>
      <c r="G5" s="97">
        <f ca="1">IFERROR(NOW()-F5,"")</f>
        <v>45977.028164814816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45977.028164814816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45977.028164814816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45977.028164814816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45977.028164814816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45977.028164814816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45977.028164814816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45977.028164814816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45977.028164814816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45977.028164814816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45977.028164814816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45977.028164814816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45977.028164814816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45977.028164814816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45977.028164814816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45977.028164814816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45977.028164814816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45977.028164814816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45977.028164814816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45977.028164814816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45977.028164814816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45977.028164814816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45977.028164814816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45977.028164814816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45977.028164814816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45977.028164814816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45977.028164814816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45977.028164814816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45977.028164814816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45977.028164814816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45977.028164814816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45977.028164814816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45977.028164814816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45977.028164814816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45977.028164814816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45977.028164814816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45977.028164814816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45977.028164814816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45977.028164814816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45977.028164814816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45977.028164814816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45977.028164814816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45977.028164814816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45977.028164814816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45977.028164814816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45977.028164814816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45977.028164814816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45977.028164814816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45977.028164814816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45977.028164814816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45977.028164814816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45977.028164814816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45977.028164814816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45977.028164814816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45977.028164814816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45977.028164814816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45977.028164814816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45977.028164814816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45977.028164814816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45977.028164814816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45977.028164814816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45977.028164814816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45977.028164814816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45977.028164814816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45977.028164814816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45977.028164814816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45977.028164814816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45977.028164814816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45977.028164814816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45977.028164814816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45977.028164814816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45977.028164814816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45977.028164814816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45977.028164814816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45977.028164814816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45977.028164814816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45977.028164814816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45977.028164814816</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0"/>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85.196104629627371</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50.839287499999045</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28.367053703703277</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38409</v>
      </c>
      <c r="E6" s="124" t="s">
        <v>39021</v>
      </c>
      <c r="F6" s="124"/>
      <c r="G6" s="126">
        <f t="shared" ref="G6:G33" ca="1" si="2">IFERROR(NOW()-F6,"")</f>
        <v>45977.028164814816</v>
      </c>
      <c r="H6" s="125">
        <v>45976.36105324074</v>
      </c>
      <c r="I6" s="124" t="str">
        <f>IFERROR(VLOOKUP(D6,DB!A:F,6,0),"")</f>
        <v>SCECO</v>
      </c>
      <c r="J6" s="124" t="str">
        <f>IFERROR(VLOOKUP(D6,DB!A:G,7,0),"")</f>
        <v>Good</v>
      </c>
      <c r="K6" s="124" t="s">
        <v>39129</v>
      </c>
      <c r="L6" s="124" t="str">
        <f>IFERROR(VLOOKUP(D6,DB!A:I,9,0),"")</f>
        <v>Latis</v>
      </c>
    </row>
    <row r="7" spans="1:13">
      <c r="A7" s="124" t="s">
        <v>39130</v>
      </c>
      <c r="B7" s="124" t="str">
        <f>IFERROR(VLOOKUP(D7,DB!A:K,11,0),"")</f>
        <v>R5</v>
      </c>
      <c r="C7" s="124"/>
      <c r="D7" s="124" t="s">
        <v>33027</v>
      </c>
      <c r="E7" s="124" t="s">
        <v>39021</v>
      </c>
      <c r="F7" s="158">
        <v>45977.009479166663</v>
      </c>
      <c r="G7" s="126">
        <f t="shared" ca="1" si="2"/>
        <v>1.8685648152313661E-2</v>
      </c>
      <c r="H7" s="158">
        <v>45976.947858796295</v>
      </c>
      <c r="I7" s="124" t="str">
        <f>IFERROR(VLOOKUP(D7,DB!A:F,6,0),"")</f>
        <v>SCECO</v>
      </c>
      <c r="J7" s="124" t="str">
        <f>IFERROR(VLOOKUP(D7,DB!A:G,7,0),"")</f>
        <v>No BB Design</v>
      </c>
      <c r="K7" s="124" t="s">
        <v>39131</v>
      </c>
      <c r="L7" s="124" t="str">
        <f>IFERROR(VLOOKUP(D7,DB!A:I,9,0),"")</f>
        <v>Latis</v>
      </c>
    </row>
    <row r="8" spans="1:13">
      <c r="A8" s="124"/>
      <c r="B8" s="124" t="str">
        <f>IFERROR(VLOOKUP(D8,DB!A:K,11,0),"")</f>
        <v/>
      </c>
      <c r="C8" s="124"/>
      <c r="D8" s="124"/>
      <c r="E8" s="124"/>
      <c r="F8" s="124"/>
      <c r="G8" s="126">
        <f t="shared" ca="1" si="2"/>
        <v>45977.028164814816</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45977.028164814816</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45977.028164814816</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45977.028164814816</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45977.028164814816</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45977.028164814816</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45977.028164814816</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45977.028164814816</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45977.028164814816</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45977.028164814816</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45977.028164814816</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45977.028164814816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45977.028164814816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45977.028164814816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45977.028164814816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45977.028164814816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45977.028164814816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45977.028164814816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45977.028164814816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45977.028164814816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45977.028164814816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45977.028164814816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45977.028164814816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45977.028164814816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45977.028164814816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45977.028164814816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ref="G34:G97" ca="1" si="3">IFERROR(NOW()-F34,"")</f>
        <v>45977.028164814816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45977.028164814816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45977.028164814816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45977.028164814816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45977.028164814816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45977.028164814816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45977.028164814816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45977.028164814816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45977.028164814816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45977.028164814816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45977.028164814816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45977.028164814816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45977.028164814816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45977.028164814816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45977.028164814816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45977.028164814816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45977.028164814816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45977.028164814816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45977.028164814816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45977.028164814816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45977.028164814816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45977.028164814816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45977.028164814816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45977.028164814816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45977.028164814816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45977.028164814816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45977.028164814816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45977.028164814816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45977.028164814816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45977.028164814816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45977.028164814816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45977.028164814816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45977.028164814816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45977.028164814816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45977.028164814816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45977.028164814816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45977.028164814816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45977.028164814816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45977.028164814816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45977.028164814816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45977.028164814816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45977.028164814816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45977.028164814816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45977.028164814816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45977.028164814816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45977.028164814816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45977.028164814816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45977.028164814816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45977.028164814816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45977.028164814816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45977.028164814816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45977.028164814816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45977.028164814816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45977.028164814816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45977.028164814816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45977.028164814816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45977.028164814816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45977.028164814816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45977.028164814816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45977.028164814816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45977.028164814816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45977.028164814816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45977.028164814816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45977.028164814816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4">IFERROR(NOW()-F98,"")</f>
        <v>45977.028164814816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45977.028164814816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45977.028164814816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45977.028164814816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45977.028164814816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45977.028164814816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45977.028164814816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45977.028164814816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45977.028164814816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45977.028164814816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45977.028164814816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45977.028164814816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45977.028164814816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45977.028164814816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45977.028164814816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45977.028164814816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45977.028164814816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45977.028164814816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45977.028164814816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45977.028164814816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45977.028164814816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45977.028164814816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45977.028164814816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45977.028164814816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45977.028164814816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45977.028164814816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45977.028164814816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45977.028164814816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45977.028164814816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45977.028164814816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45977.028164814816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45977.028164814816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45977.028164814816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45977.028164814816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45977.028164814816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45977.028164814816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45977.028164814816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45977.028164814816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45977.028164814816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45977.028164814816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45977.028164814816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45977.028164814816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45977.028164814816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45977.028164814816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45977.028164814816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45977.028164814816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45977.028164814816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45977.028164814816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45977.028164814816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45977.028164814816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45977.028164814816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45977.028164814816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45977.028164814816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45977.028164814816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45977.028164814816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45977.028164814816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45977.028164814816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45977.028164814816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45977.028164814816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45977.028164814816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45977.028164814816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45977.028164814816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45977.028164814816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45977.028164814816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5">IFERROR(NOW()-F162,"")</f>
        <v>45977.028164814816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45977.028164814816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45977.028164814816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45977.028164814816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45977.028164814816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45977.028164814816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45977.028164814816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45977.028164814816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45977.028164814816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45977.028164814816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45977.028164814816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45977.028164814816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45977.028164814816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45977.028164814816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45977.028164814816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45977.028164814816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45977.028164814816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45977.028164814816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45977.028164814816</v>
      </c>
      <c r="H180" s="124"/>
      <c r="I180" s="124" t="str">
        <f>IFERROR(VLOOKUP(D180,DB!A:F,6,0),"")</f>
        <v/>
      </c>
      <c r="J180" s="124" t="str">
        <f>IFERROR(VLOOKUP(D180,DB!A:G,7,0),"")</f>
        <v/>
      </c>
      <c r="K180" s="124"/>
      <c r="L180" s="124" t="str">
        <f>IFERROR(VLOOKUP(D180,DB!A:I,9,0),"")</f>
        <v/>
      </c>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sheetData>
  <dataValidations count="2">
    <dataValidation allowBlank="1" showInputMessage="1" showErrorMessage="1" sqref="E1" xr:uid="{920C6338-E771-4DAE-8C89-92A9093EA4DE}"/>
    <dataValidation type="list" allowBlank="1" showInputMessage="1" showErrorMessage="1" sqref="E2:E1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45977.028164814816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45977.028164814816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45977.028164814816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45977.028164814816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45977.028164814816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45977.028164814816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45977.028164814816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45977.028164814816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45977.028164814816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45977.028164814816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45977.028164814816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45977.028164814816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45977.028164814816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45977.028164814816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45977.028164814816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45977.028164814816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45977.028164814816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45977.028164814816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45977.028164814816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45977.028164814816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45977.028164814816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45977.028164814816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45977.028164814816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45977.028164814816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45977.028164814816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45977.028164814816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45977.028164814816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45977.028164814816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45977.028164814816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45977.028164814816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45977.028164814816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45977.028164814816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45977.028164814816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45977.028164814816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45977.028164814816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45977.028164814816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45977.028164814816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45977.028164814816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45977.028164814816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45977.028164814816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45977.028164814816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45977.028164814816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45977.028164814816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45977.028164814816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45977.028164814816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45977.028164814816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45977.028164814816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45977.028164814816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45977.028164814816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45977.028164814816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45977.028164814816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45977.028164814816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45977.028164814816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45977.028164814816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45977.028164814816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45977.028164814816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45977.028164814816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45977.028164814816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45977.028164814816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45977.028164814816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45977.028164814816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45977.028164814816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45977.028164814816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45977.028164814816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45977.028164814816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45977.028164814816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45977.028164814816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45977.028164814816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45977.028164814816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45977.028164814816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45977.028164814816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45977.028164814816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45977.028164814816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45977.028164814816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45977.028164814816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45977.028164814816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45977.028164814816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45977.028164814816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45977.028164814816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45977.028164814816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45977.028164814816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45977.028164814816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45977.028164814816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45977.028164814816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45977.028164814816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45977.028164814816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45977.028164814816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45977.028164814816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45977.028164814816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45977.028164814816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45977.028164814816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45977.028164814816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45977.028164814816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45977.028164814816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45977.028164814816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45977.028164814816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45977.028164814816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45977.028164814816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45977.028164814816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45977.028164814816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45977.028164814816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45977.028164814816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45977.028164814816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45977.028164814816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45977.028164814816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45977.028164814816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45977.028164814816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45977.028164814816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45977.028164814816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45977.028164814816</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2025-11-15T21:42:23Z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