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02" documentId="13_ncr:1_{F6CB121F-512D-4AA6-A0C1-0FB36C537598}" xr6:coauthVersionLast="47" xr6:coauthVersionMax="47" xr10:uidLastSave="{EDDD4863-5553-4C3E-ACEF-5D674B97869A}"/>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L58" i="6"/>
  <c r="J58" i="6"/>
  <c r="I58" i="6"/>
  <c r="G58" i="6"/>
  <c r="B58"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<sst xmlns="http://schemas.openxmlformats.org/spreadsheetml/2006/main" count="180328" uniqueCount="39136">
  <si>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</si>
  <si>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</si>
  <si>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</si>
  <si>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</si>
  <si>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</si>
  <si>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</si>
  <si>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</si>
  <si>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</si>
  <si>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</si>
  <si>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</si>
  <si>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</si>
  <si>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</si>
  <si>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</si>
  <si>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</si>
  <si>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</si>
  <si>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</si>
  <si>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</si>
  <si>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</si>
  <si>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</si>
  <si>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</si>
  <si>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</si>
  <si>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</si>
  <si>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</si>
  <si>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</si>
  <si>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</si>
  <si>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</si>
  <si>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</si>
  <si>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</si>
  <si>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</si>
  <si>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</si>
  <si>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</si>
  <si>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</si>
  <si>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</si>
  <si>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</si>
  <si>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</si>
  <si>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</si>
  <si>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</si>
  <si>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</si>
  <si>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</si>
  <si>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</si>
  <si>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</si>
  <si>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</si>
  <si>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</si>
  <si>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</si>
  <si>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</si>
  <si>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</si>
  <si>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</si>
  <si>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</si>
  <si>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</si>
  <si>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</si>
  <si>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</si>
  <si>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</si>
  <si>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</si>
  <si>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</si>
  <si>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</si>
  <si>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</si>
  <si>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</si>
  <si>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</si>
  <si>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</si>
  <si>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</si>
  <si>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</si>
  <si>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</si>
  <si>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</si>
  <si>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</si>
  <si>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</si>
  <si>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</si>
  <si>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</si>
  <si>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</si>
  <si>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</si>
  <si>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</si>
  <si>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</si>
  <si>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</si>
  <si>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</si>
  <si>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</si>
  <si>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</si>
  <si>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</si>
  <si>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</si>
  <si>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</si>
  <si>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</si>
  <si>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</si>
  <si>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</si>
  <si>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</si>
  <si>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</si>
  <si>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</si>
  <si>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</si>
  <si>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</si>
  <si>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</si>
  <si>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</si>
  <si>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</si>
  <si>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</si>
  <si>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</si>
  <si>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</si>
  <si>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</si>
  <si>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</si>
  <si>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</si>
  <si>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</si>
  <si>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</si>
  <si>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</si>
  <si>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</si>
  <si>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</si>
  <si>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</si>
  <si>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</si>
  <si>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</si>
  <si>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</si>
  <si>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</si>
  <si>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</si>
  <si>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</si>
  <si>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</si>
  <si>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</si>
  <si>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</si>
  <si>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</si>
  <si>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</si>
  <si>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</si>
  <si>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</si>
  <si>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</si>
  <si>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</si>
  <si>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</si>
  <si>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</si>
  <si>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</si>
  <si>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</si>
  <si>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</si>
  <si>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</si>
  <si>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</si>
  <si>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</si>
  <si>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</si>
  <si>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</si>
  <si>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</si>
  <si>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</si>
  <si>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</si>
  <si>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</si>
  <si>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</si>
  <si>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</si>
  <si>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</si>
  <si>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</si>
  <si>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</si>
  <si>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</si>
  <si>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</si>
  <si>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</si>
  <si>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</si>
  <si>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</si>
  <si>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</si>
  <si>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</si>
  <si>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</si>
  <si>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</si>
  <si>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</si>
  <si>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</si>
  <si>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</si>
  <si>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</si>
  <si>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</si>
  <si>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</si>
  <si>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</si>
  <si>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</si>
  <si>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</si>
  <si>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</si>
  <si>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</si>
  <si>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</si>
  <si>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</si>
  <si>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</si>
  <si>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</si>
  <si>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</si>
  <si>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</si>
  <si>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</si>
  <si>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</si>
  <si>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</si>
  <si>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</si>
  <si>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</si>
  <si>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</si>
  <si>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</si>
  <si>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</si>
  <si>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</si>
  <si>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</si>
  <si>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</si>
  <si>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</si>
  <si>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</si>
  <si>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</si>
  <si>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</si>
  <si>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</si>
  <si>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</si>
  <si>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</si>
  <si>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</si>
  <si>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</si>
  <si>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</si>
  <si>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</si>
  <si>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</si>
  <si>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</si>
  <si>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</si>
  <si>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</si>
  <si>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</si>
  <si>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</si>
  <si>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</si>
  <si>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</si>
  <si>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</si>
  <si>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</si>
  <si>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</si>
  <si>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</si>
  <si>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</si>
  <si>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</si>
  <si>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</si>
  <si>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</si>
  <si>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</si>
  <si>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</si>
  <si>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</si>
  <si>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</si>
  <si>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</si>
  <si>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</si>
  <si>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</si>
  <si>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</si>
  <si>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</si>
  <si>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</si>
  <si>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</si>
  <si>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</si>
  <si>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</si>
  <si>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</si>
  <si>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</si>
  <si>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</si>
  <si>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</si>
  <si>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</si>
  <si>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</si>
  <si>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</si>
  <si>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</si>
  <si>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</si>
  <si>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</si>
  <si>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</si>
  <si>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</si>
  <si>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</si>
  <si>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</si>
  <si>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</si>
  <si>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</si>
  <si>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</si>
  <si>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</si>
  <si>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</si>
  <si>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</si>
  <si>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</si>
  <si>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</si>
  <si>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</si>
  <si>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</si>
  <si>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</si>
  <si>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</si>
  <si>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</si>
  <si>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</si>
  <si>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</si>
  <si>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</si>
  <si>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</si>
  <si>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</si>
  <si>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</si>
  <si>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</si>
  <si>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</si>
  <si>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</si>
  <si>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</si>
  <si>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</si>
  <si>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</si>
  <si>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</si>
  <si>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</si>
  <si>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</si>
  <si>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</si>
  <si>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</si>
  <si>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</si>
  <si>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</si>
  <si>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</si>
  <si>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</si>
  <si>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</si>
  <si>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</si>
  <si>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</si>
  <si>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</si>
  <si>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</si>
  <si>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</si>
  <si>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</si>
  <si>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</si>
  <si>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</si>
  <si>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</si>
  <si>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</si>
  <si>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</si>
  <si>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</si>
  <si>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</si>
  <si>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</si>
  <si>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</si>
  <si>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</si>
  <si>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</si>
  <si>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</si>
  <si>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</si>
  <si>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</si>
  <si>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</si>
  <si>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</si>
  <si>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</si>
  <si>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</si>
  <si>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</si>
  <si>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</si>
  <si>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</si>
  <si>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</si>
  <si>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</si>
  <si>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</si>
  <si>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</si>
  <si>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</si>
  <si>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</si>
  <si>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</si>
  <si>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</si>
  <si>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</si>
  <si>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</si>
  <si>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</si>
  <si>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</si>
  <si>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</si>
  <si>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</si>
  <si>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</si>
  <si>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</si>
  <si>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</si>
  <si>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</si>
  <si>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</si>
  <si>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</si>
  <si>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</si>
  <si>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</si>
  <si>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</si>
  <si>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</si>
  <si>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</si>
  <si>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</si>
  <si>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</si>
  <si>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</si>
  <si>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</si>
  <si>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</si>
  <si>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</si>
  <si>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</si>
  <si>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</si>
  <si>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</si>
  <si>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</si>
  <si>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</si>
  <si>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</si>
  <si>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</si>
  <si>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</si>
  <si>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</si>
  <si>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</si>
  <si>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</si>
  <si>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</si>
  <si>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</si>
  <si>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</si>
  <si>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</si>
  <si>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</si>
  <si>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</si>
  <si>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</si>
  <si>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</si>
  <si>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</si>
  <si>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</si>
  <si>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</si>
  <si>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</si>
  <si>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</si>
  <si>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</si>
  <si>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</si>
  <si>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</si>
  <si>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</si>
  <si>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</si>
  <si>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</si>
  <si>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</si>
  <si>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</si>
  <si>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</si>
  <si>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</si>
  <si>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</si>
  <si>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</si>
  <si>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</si>
  <si>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</si>
  <si>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</si>
  <si>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</si>
  <si>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</si>
  <si>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</si>
  <si>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</si>
  <si>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</si>
  <si>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</si>
  <si>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</si>
  <si>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</si>
  <si>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</si>
  <si>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</si>
  <si>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</si>
  <si>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</si>
  <si>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</si>
  <si>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</si>
  <si>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</si>
  <si>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</si>
  <si>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</si>
  <si>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</si>
  <si>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</si>
  <si>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</si>
  <si>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</si>
  <si>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</si>
  <si>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</si>
  <si>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</si>
  <si>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</si>
  <si>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</si>
  <si>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</si>
  <si>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</si>
  <si>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</si>
  <si>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</si>
  <si>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</si>
  <si>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</si>
  <si>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</si>
  <si>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</si>
  <si>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</si>
  <si>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</si>
  <si>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</si>
  <si>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</si>
  <si>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</si>
  <si>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</si>
  <si>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</si>
  <si>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</si>
  <si>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</si>
  <si>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</si>
  <si>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</si>
  <si>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</si>
  <si>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</si>
  <si>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</si>
  <si>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</si>
  <si>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</si>
  <si>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</si>
  <si>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</si>
  <si>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</si>
  <si>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</si>
  <si>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</si>
  <si>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</si>
  <si>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</si>
  <si>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</si>
  <si>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</si>
  <si>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</si>
  <si>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</si>
  <si>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</si>
  <si>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</si>
  <si>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</si>
  <si>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</si>
  <si>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</si>
  <si>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</si>
  <si>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</si>
  <si>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</si>
  <si>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</si>
  <si>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</si>
  <si>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</si>
  <si>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</si>
  <si>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</si>
  <si>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</si>
  <si>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</si>
  <si>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</si>
  <si>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</si>
  <si>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</si>
  <si>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</si>
  <si>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</si>
  <si>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</si>
  <si>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</si>
  <si>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</si>
  <si>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</si>
  <si>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</si>
  <si>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</si>
  <si>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</si>
  <si>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</si>
  <si>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</si>
  <si>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</si>
  <si>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</si>
  <si>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</si>
  <si>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</si>
  <si>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</si>
  <si>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</si>
  <si>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</si>
  <si>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</si>
  <si>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</si>
  <si>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</si>
  <si>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</si>
  <si>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</si>
  <si>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</si>
  <si>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</si>
  <si>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</si>
  <si>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</si>
  <si>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</si>
  <si>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</si>
  <si>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</si>
  <si>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</si>
  <si>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</si>
  <si>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</si>
  <si>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</si>
  <si>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</si>
  <si>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</si>
  <si>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</si>
  <si>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</si>
  <si>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</si>
  <si>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</si>
  <si>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</si>
  <si>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</si>
  <si>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</si>
  <si>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</si>
  <si>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</si>
  <si>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</si>
  <si>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</si>
  <si>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</si>
  <si>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</si>
  <si>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</si>
  <si>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</si>
  <si>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</si>
  <si>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</si>
  <si>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</si>
  <si>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</si>
  <si>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</si>
  <si>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</si>
  <si>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</si>
  <si>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</si>
  <si>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</si>
  <si>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</si>
  <si>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</si>
  <si>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</si>
  <si>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</si>
  <si>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</si>
  <si>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</si>
  <si>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</si>
  <si>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</si>
  <si>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</si>
  <si>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</si>
  <si>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</si>
  <si>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</si>
  <si>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</si>
  <si>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</si>
  <si>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</si>
  <si>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</si>
  <si>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</si>
  <si>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</si>
  <si>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</si>
  <si>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</si>
  <si>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</si>
  <si>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</si>
  <si>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</si>
  <si>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</si>
  <si>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</si>
  <si>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</si>
  <si>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</si>
  <si>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</si>
  <si>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</si>
  <si>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</si>
  <si>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</si>
  <si>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</si>
  <si>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</si>
  <si>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</si>
  <si>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</si>
  <si>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</si>
  <si>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</si>
  <si>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</si>
  <si>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</si>
  <si>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</si>
  <si>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</si>
  <si>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</si>
  <si>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</si>
  <si>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</si>
  <si>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</si>
  <si>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</si>
  <si>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</si>
  <si>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</si>
  <si>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</si>
  <si>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</si>
  <si>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</si>
  <si>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</si>
  <si>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</si>
  <si>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</si>
  <si>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</si>
  <si>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</si>
  <si>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</si>
  <si>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</si>
  <si>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</si>
  <si>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</si>
  <si>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</si>
  <si>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</si>
  <si>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</si>
  <si>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</si>
  <si>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</si>
  <si>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</si>
  <si>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</si>
  <si>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</si>
  <si>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</si>
  <si>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</si>
  <si>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</si>
  <si>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</si>
  <si>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</si>
  <si>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</si>
  <si>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</si>
  <si>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</si>
  <si>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</si>
  <si>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</si>
  <si>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</si>
  <si>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</si>
  <si>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</si>
  <si>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</si>
  <si>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</si>
  <si>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</si>
  <si>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</si>
  <si>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</si>
  <si>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</si>
  <si>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</si>
  <si>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</si>
  <si>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</si>
  <si>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</si>
  <si>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</si>
  <si>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</si>
  <si>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</si>
  <si>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</si>
  <si>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</si>
  <si>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</si>
  <si>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</si>
  <si>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</si>
  <si>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</si>
  <si>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</si>
  <si>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</si>
  <si>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</si>
  <si>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</si>
  <si>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</si>
  <si>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</si>
  <si>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</si>
  <si>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</si>
  <si>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</si>
  <si>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</si>
  <si>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</si>
  <si>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</si>
  <si>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</si>
  <si>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</si>
  <si>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</si>
  <si>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</si>
  <si>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</si>
  <si>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</si>
  <si>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</si>
  <si>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</si>
  <si>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</si>
  <si>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</si>
  <si>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</si>
  <si>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</si>
  <si>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</si>
  <si>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</si>
  <si>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</si>
  <si>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</si>
  <si>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</si>
  <si>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</si>
  <si>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</si>
  <si>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</si>
  <si>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</si>
  <si>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</si>
  <si>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</si>
  <si>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</si>
  <si>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</si>
  <si>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</si>
  <si>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</si>
  <si>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</si>
  <si>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</si>
  <si>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</si>
  <si>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</si>
  <si>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</si>
  <si>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</si>
  <si>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</si>
  <si>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</si>
  <si>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</si>
  <si>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</si>
  <si>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</si>
  <si>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</si>
  <si>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</si>
  <si>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</si>
  <si>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</si>
  <si>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</si>
  <si>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</si>
  <si>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</si>
  <si>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</si>
  <si>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</si>
  <si>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</si>
  <si>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</si>
  <si>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</si>
  <si>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</si>
  <si>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</si>
  <si>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</si>
  <si>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</si>
  <si>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</si>
  <si>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</si>
  <si>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</si>
  <si>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</si>
  <si>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</si>
  <si>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</si>
  <si>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</si>
  <si>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</si>
  <si>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</si>
  <si>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</si>
  <si>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</si>
  <si>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</si>
  <si>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</si>
  <si>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</si>
  <si>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</si>
  <si>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</si>
  <si>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</si>
  <si>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</si>
  <si>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</si>
  <si>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</si>
  <si>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</si>
  <si>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</si>
  <si>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</si>
  <si>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</si>
  <si>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</si>
  <si>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</si>
  <si>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</si>
  <si>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</si>
  <si>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</si>
  <si>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</si>
  <si>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</si>
  <si>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</si>
  <si>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</si>
  <si>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</si>
  <si>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</si>
  <si>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</si>
  <si>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</si>
  <si>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</si>
  <si>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</si>
  <si>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</si>
  <si>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</si>
  <si>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</si>
  <si>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</si>
  <si>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</si>
  <si>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</si>
  <si>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</si>
  <si>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</si>
  <si>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</si>
  <si>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</si>
  <si>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</si>
  <si>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</si>
  <si>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</si>
  <si>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</si>
  <si>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</si>
  <si>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</si>
  <si>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</si>
  <si>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</si>
  <si>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</si>
  <si>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</si>
  <si>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</si>
  <si>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</si>
  <si>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</si>
  <si>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</si>
  <si>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</si>
  <si>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</si>
  <si>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</si>
  <si>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</si>
  <si>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</si>
  <si>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</si>
  <si>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</si>
  <si>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</si>
  <si>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</si>
  <si>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</si>
  <si>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</si>
  <si>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</si>
  <si>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</si>
  <si>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</si>
  <si>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</si>
  <si>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</si>
  <si>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</si>
  <si>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</si>
  <si>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</si>
  <si>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</si>
  <si>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</si>
  <si>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</si>
  <si>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</si>
  <si>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</si>
  <si>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</si>
  <si>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</si>
  <si>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</si>
  <si>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</si>
  <si>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</si>
  <si>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</si>
  <si>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</si>
  <si>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</si>
  <si>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</si>
  <si>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</si>
  <si>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</si>
  <si>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</si>
  <si>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</si>
  <si>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</si>
  <si>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</si>
  <si>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</si>
  <si>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</si>
  <si>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</si>
  <si>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</si>
  <si>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</si>
  <si>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</si>
  <si>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</si>
  <si>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</si>
  <si>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</si>
  <si>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</si>
  <si>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</si>
  <si>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</si>
  <si>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</si>
  <si>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</si>
  <si>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</si>
  <si>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</si>
  <si>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</si>
  <si>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</si>
  <si>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</si>
  <si>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</si>
  <si>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</si>
  <si>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</si>
  <si>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</si>
  <si>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</si>
  <si>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</si>
  <si>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</si>
  <si>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</si>
  <si>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</si>
  <si>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</si>
  <si>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</si>
  <si>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</si>
  <si>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</si>
  <si>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</si>
  <si>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</si>
  <si>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</si>
  <si>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</si>
  <si>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</si>
  <si>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</si>
  <si>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</si>
  <si>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</si>
  <si>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</si>
  <si>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</si>
  <si>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</si>
  <si>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</si>
  <si>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</si>
  <si>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</si>
  <si>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</si>
  <si>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</si>
  <si>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</si>
  <si>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</si>
  <si>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</si>
  <si>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</si>
  <si>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</si>
  <si>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</si>
  <si>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</si>
  <si>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</si>
  <si>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</si>
  <si>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</si>
  <si>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</si>
  <si>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</si>
  <si>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</si>
  <si>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</si>
  <si>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</si>
  <si>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</si>
  <si>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</si>
  <si>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</si>
  <si>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</si>
  <si>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</si>
  <si>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</si>
  <si>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</si>
  <si>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</si>
  <si>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</si>
  <si>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</si>
  <si>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</si>
  <si>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</si>
  <si>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</si>
  <si>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</si>
  <si>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</si>
  <si>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</si>
  <si>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</si>
  <si>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</si>
  <si>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</si>
  <si>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</si>
  <si>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</si>
  <si>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</si>
  <si>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</si>
  <si>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</si>
  <si>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</si>
  <si>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</si>
  <si>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</si>
  <si>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</si>
  <si>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</si>
  <si>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</si>
  <si>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</si>
  <si>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</si>
  <si>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</si>
  <si>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</si>
  <si>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</si>
  <si>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</si>
  <si>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</si>
  <si>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</si>
  <si>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</si>
  <si>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</si>
  <si>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</si>
  <si>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</si>
  <si>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</si>
  <si>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</si>
  <si>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</si>
  <si>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</si>
  <si>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</si>
  <si>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</si>
  <si>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</si>
  <si>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</si>
  <si>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</si>
  <si>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</si>
  <si>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</si>
  <si>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</si>
  <si>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</si>
  <si>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</si>
  <si>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</si>
  <si>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</si>
  <si>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</si>
  <si>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</si>
  <si>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</si>
  <si>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</si>
  <si>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</si>
  <si>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</si>
  <si>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</si>
  <si>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</si>
  <si>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</si>
  <si>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</si>
  <si>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</si>
  <si>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</si>
  <si>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</si>
  <si>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</si>
  <si>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</si>
  <si>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</si>
  <si>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</si>
  <si>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</si>
  <si>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</si>
  <si>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</si>
  <si>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</si>
  <si>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</si>
  <si>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</si>
  <si>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</si>
  <si>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</si>
  <si>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</si>
  <si>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</si>
  <si>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</si>
  <si>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</si>
  <si>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</si>
  <si>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</si>
  <si>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</si>
  <si>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</si>
  <si>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</si>
  <si>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</si>
  <si>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</si>
  <si>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</si>
  <si>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</si>
  <si>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</si>
  <si>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</si>
  <si>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</si>
  <si>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</si>
  <si>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</si>
  <si>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</si>
  <si>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</si>
  <si>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</si>
  <si>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</si>
  <si>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</si>
  <si>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</si>
  <si>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</si>
  <si>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</si>
  <si>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</si>
  <si>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</si>
  <si>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</si>
  <si>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</si>
  <si>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</si>
  <si>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</si>
  <si>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</si>
  <si>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</si>
  <si>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</si>
  <si>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</si>
  <si>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</si>
  <si>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</si>
  <si>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</si>
  <si>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</si>
  <si>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</si>
  <si>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</si>
  <si>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</si>
  <si>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</si>
  <si>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</si>
  <si>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</si>
  <si>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</si>
  <si>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</si>
  <si>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</si>
  <si>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</si>
  <si>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</si>
  <si>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</si>
  <si>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</si>
  <si>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</si>
  <si>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</si>
  <si>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</si>
  <si>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</si>
  <si>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</si>
  <si>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</si>
  <si>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</si>
  <si>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</si>
  <si>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</si>
  <si>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</si>
  <si>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</si>
  <si>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</si>
  <si>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</si>
  <si>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</si>
  <si>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</si>
  <si>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</si>
  <si>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</si>
  <si>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</si>
  <si>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</si>
  <si>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</si>
  <si>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</si>
  <si>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</si>
  <si>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</si>
  <si>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</si>
  <si>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</si>
  <si>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</si>
  <si>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</si>
  <si>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</si>
  <si>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</si>
  <si>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</si>
  <si>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</si>
  <si>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</si>
  <si>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</si>
  <si>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</si>
  <si>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</si>
  <si>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</si>
  <si>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</si>
  <si>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</si>
  <si>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</si>
  <si>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</si>
  <si>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</si>
  <si>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</si>
  <si>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</si>
  <si>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</si>
  <si>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</si>
  <si>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</si>
  <si>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</si>
  <si>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</si>
  <si>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</si>
  <si>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</si>
  <si>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</si>
  <si>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</si>
  <si>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</si>
  <si>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</si>
  <si>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</si>
  <si>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</si>
  <si>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</si>
  <si>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</si>
  <si>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</si>
  <si>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</si>
  <si>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</si>
  <si>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</si>
  <si>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</si>
  <si>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</si>
  <si>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</si>
  <si>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</si>
  <si>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</si>
  <si>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</si>
  <si>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</si>
  <si>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</si>
  <si>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</si>
  <si>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</si>
  <si>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</si>
  <si>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</si>
  <si>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</si>
  <si>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</si>
  <si>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</si>
  <si>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</si>
  <si>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</si>
  <si>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</si>
  <si>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</si>
  <si>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</si>
  <si>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</si>
  <si>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</si>
  <si>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</si>
  <si>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</si>
  <si>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</si>
  <si>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</si>
  <si>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</si>
  <si>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</si>
  <si>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</si>
  <si>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</si>
  <si>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</si>
  <si>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</si>
  <si>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</si>
  <si>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</si>
  <si>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</si>
  <si>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</si>
  <si>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</si>
  <si>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</si>
  <si>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</si>
  <si>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</si>
  <si>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</si>
  <si>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</si>
  <si>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</si>
  <si>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</si>
  <si>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</si>
  <si>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</si>
  <si>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</si>
  <si>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</si>
  <si>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</si>
  <si>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</si>
  <si>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</si>
  <si>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</si>
  <si>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</si>
  <si>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</si>
  <si>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</si>
  <si>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</si>
  <si>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</si>
  <si>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</si>
  <si>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</si>
  <si>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</si>
  <si>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</si>
  <si>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</si>
  <si>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</si>
  <si>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</si>
  <si>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</si>
  <si>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</si>
  <si>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</si>
  <si>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</si>
  <si>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</si>
  <si>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</si>
  <si>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</si>
  <si>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</si>
  <si>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</si>
  <si>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</si>
  <si>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</si>
  <si>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</si>
  <si>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</si>
  <si>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</si>
  <si>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</si>
  <si>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</si>
  <si>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</si>
  <si>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</si>
  <si>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</si>
  <si>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</si>
  <si>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</si>
  <si>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</si>
  <si>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</si>
  <si>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</si>
  <si>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</si>
  <si>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</si>
  <si>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</si>
  <si>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</si>
  <si>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</si>
  <si>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</si>
  <si>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</si>
  <si>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</si>
  <si>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</si>
  <si>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</si>
  <si>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</si>
  <si>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</si>
  <si>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</si>
  <si>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</si>
  <si>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</si>
  <si>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</si>
  <si>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</si>
  <si>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</si>
  <si>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</si>
  <si>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</si>
  <si>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</si>
  <si>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</si>
  <si>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</si>
  <si>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</si>
  <si>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</si>
  <si>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</si>
  <si>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</si>
  <si>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</si>
  <si>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</si>
  <si>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</si>
  <si>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</si>
  <si>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</si>
  <si>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</si>
  <si>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</si>
  <si>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</si>
  <si>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</si>
  <si>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</si>
  <si>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</si>
  <si>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</si>
  <si>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</si>
  <si>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</si>
  <si>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</si>
  <si>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</si>
  <si>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</si>
  <si>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</si>
  <si>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</si>
  <si>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</si>
  <si>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</si>
  <si>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</si>
  <si>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</si>
  <si>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</si>
  <si>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</si>
  <si>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</si>
  <si>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</si>
  <si>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</si>
  <si>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</si>
  <si>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</si>
  <si>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</si>
  <si>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</si>
  <si>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</si>
  <si>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</si>
  <si>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</si>
  <si>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</si>
  <si>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</si>
  <si>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</si>
  <si>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</si>
  <si>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</si>
  <si>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</si>
  <si>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</si>
  <si>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</si>
  <si>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</si>
  <si>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</si>
  <si>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</si>
  <si>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</si>
  <si>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</si>
  <si>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</si>
  <si>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</si>
  <si>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</si>
  <si>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</si>
  <si>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</si>
  <si>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</si>
  <si>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</si>
  <si>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</si>
  <si>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</si>
  <si>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</si>
  <si>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</si>
  <si>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</si>
  <si>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</si>
  <si>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</si>
  <si>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</si>
  <si>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</si>
  <si>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</si>
  <si>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</si>
  <si>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</si>
  <si>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</si>
  <si>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</si>
  <si>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</si>
  <si>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</si>
  <si>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</si>
  <si>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</si>
  <si>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</si>
  <si>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</si>
  <si>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</si>
  <si>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</si>
  <si>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</si>
  <si>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</si>
  <si>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</si>
  <si>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</si>
  <si>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</si>
  <si>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</si>
  <si>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</si>
  <si>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</si>
  <si>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</si>
  <si>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</si>
  <si>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</si>
  <si>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</si>
  <si>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</si>
  <si>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</si>
  <si>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</si>
  <si>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</si>
  <si>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</si>
  <si>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</si>
  <si>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</si>
  <si>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</si>
  <si>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</si>
  <si>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</si>
  <si>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</si>
  <si>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</si>
  <si>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</si>
  <si>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</si>
  <si>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</si>
  <si>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</si>
  <si>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</si>
  <si>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</si>
  <si>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</si>
  <si>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</si>
  <si>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</si>
  <si>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</si>
  <si>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</si>
  <si>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</si>
  <si>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</si>
  <si>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</si>
  <si>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</si>
  <si>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</si>
  <si>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</si>
  <si>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</si>
  <si>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</si>
  <si>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</si>
  <si>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</si>
  <si>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</si>
  <si>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</si>
  <si>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</si>
  <si>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</si>
  <si>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</si>
  <si>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</si>
  <si>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</si>
  <si>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</si>
  <si>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</si>
  <si>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</si>
  <si>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</si>
  <si>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</si>
  <si>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</si>
  <si>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</si>
  <si>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</si>
  <si>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</si>
  <si>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</si>
  <si>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</si>
  <si>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</si>
  <si>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</si>
  <si>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</si>
  <si>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</si>
  <si>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</si>
  <si>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</si>
  <si>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</si>
  <si>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</si>
  <si>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</si>
  <si>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</si>
  <si>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</si>
  <si>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</si>
  <si>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</si>
  <si>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</si>
  <si>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</si>
  <si>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</si>
  <si>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</si>
  <si>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</si>
  <si>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</si>
  <si>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</si>
  <si>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</si>
  <si>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</si>
  <si>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</si>
  <si>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</si>
  <si>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</si>
  <si>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</si>
  <si>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</si>
  <si>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</si>
  <si>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</si>
  <si>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</si>
  <si>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</si>
  <si>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</si>
  <si>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</si>
  <si>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</si>
  <si>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</si>
  <si>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</si>
  <si>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</si>
  <si>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</si>
  <si>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</si>
  <si>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</si>
  <si>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</si>
  <si>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</si>
  <si>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</si>
  <si>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</si>
  <si>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</si>
  <si>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</si>
  <si>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</si>
  <si>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</si>
  <si>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</si>
  <si>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</si>
  <si>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</si>
  <si>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</si>
  <si>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</si>
  <si>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</si>
  <si>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</si>
  <si>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</si>
  <si>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</si>
  <si>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</si>
  <si>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</si>
  <si>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</si>
  <si>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</si>
  <si>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</si>
  <si>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</si>
  <si>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</si>
  <si>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</si>
  <si>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</si>
  <si>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</si>
  <si>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</si>
  <si>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</si>
  <si>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</si>
  <si>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</si>
  <si>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</si>
  <si>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</si>
  <si>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</si>
  <si>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</si>
  <si>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</si>
  <si>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</si>
  <si>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</si>
  <si>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</si>
  <si>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</si>
  <si>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</si>
  <si>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</si>
  <si>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</si>
  <si>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</si>
  <si>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</si>
  <si>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</si>
  <si>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</si>
  <si>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</si>
  <si>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</si>
  <si>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</si>
  <si>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</si>
  <si>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</si>
  <si>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</si>
  <si>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</si>
  <si>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</si>
  <si>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</si>
  <si>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</si>
  <si>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</si>
  <si>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</si>
  <si>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</si>
  <si>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</si>
  <si>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</si>
  <si>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</si>
  <si>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</si>
  <si>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</si>
  <si>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</si>
  <si>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</si>
  <si>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</si>
  <si>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</si>
  <si>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</si>
  <si>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</si>
  <si>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</si>
  <si>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</si>
  <si>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</si>
  <si>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</si>
  <si>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</si>
  <si>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</si>
  <si>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</si>
  <si>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</si>
  <si>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</si>
  <si>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</si>
  <si>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</si>
  <si>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</si>
  <si>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</si>
  <si>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</si>
  <si>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</si>
  <si>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</si>
  <si>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</si>
  <si>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</si>
  <si>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</si>
  <si>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</si>
  <si>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</si>
  <si>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</si>
  <si>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</si>
  <si>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</si>
  <si>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</si>
  <si>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</si>
  <si>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</si>
  <si>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</si>
  <si>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</si>
  <si>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</si>
  <si>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</si>
  <si>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</si>
  <si>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</si>
  <si>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</si>
  <si>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</si>
  <si>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</si>
  <si>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</si>
  <si>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</si>
  <si>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</si>
  <si>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</si>
  <si>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</si>
  <si>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</si>
  <si>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</si>
  <si>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</si>
  <si>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</si>
  <si>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</si>
  <si>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</si>
  <si>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</si>
  <si>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</si>
  <si>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</si>
  <si>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</si>
  <si>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</si>
  <si>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</si>
  <si>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</si>
  <si>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</si>
  <si>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</si>
  <si>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</si>
  <si>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</si>
  <si>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</si>
  <si>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</si>
  <si>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</si>
  <si>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</si>
  <si>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</si>
  <si>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</si>
  <si>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</si>
  <si>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</si>
  <si>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</si>
  <si>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</si>
  <si>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</si>
  <si>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</si>
  <si>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</si>
  <si>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</si>
  <si>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</si>
  <si>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</si>
  <si>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</si>
  <si>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</si>
  <si>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</si>
  <si>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</si>
  <si>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</si>
  <si>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</si>
  <si>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</si>
  <si>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</si>
  <si>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</si>
  <si>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</si>
  <si>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</si>
  <si>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</si>
  <si>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</si>
  <si>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</si>
  <si>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</si>
  <si>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</si>
  <si>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</si>
  <si>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</si>
  <si>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</si>
  <si>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</si>
  <si>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</si>
  <si>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</si>
  <si>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</si>
  <si>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</si>
  <si>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</si>
  <si>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</si>
  <si>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</si>
  <si>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</si>
  <si>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</si>
  <si>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</si>
  <si>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</si>
  <si>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</si>
  <si>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</si>
  <si>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</si>
  <si>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</si>
  <si>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</si>
  <si>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</si>
  <si>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</si>
  <si>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</si>
  <si>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</si>
  <si>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</si>
  <si>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</si>
  <si>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</si>
  <si>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</si>
  <si>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</si>
  <si>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</si>
  <si>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</si>
  <si>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</si>
  <si>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</si>
  <si>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</si>
  <si>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</si>
  <si>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</si>
  <si>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</si>
  <si>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</si>
  <si>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</si>
  <si>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</si>
  <si>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</si>
  <si>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</si>
  <si>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</si>
  <si>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</si>
  <si>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</si>
  <si>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</si>
  <si>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</si>
  <si>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</si>
  <si>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</si>
  <si>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</si>
  <si>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</si>
  <si>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</si>
  <si>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</si>
  <si>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</si>
  <si>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</si>
  <si>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</si>
  <si>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</si>
  <si>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</si>
  <si>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</si>
  <si>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</si>
  <si>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</si>
  <si>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</si>
  <si>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</si>
  <si>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</si>
  <si>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</si>
  <si>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</si>
  <si>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</si>
  <si>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</si>
  <si>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</si>
  <si>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</si>
  <si>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</si>
  <si>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</si>
  <si>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</si>
  <si>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</si>
  <si>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</si>
  <si>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</si>
  <si>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</si>
  <si>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</si>
  <si>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</si>
  <si>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</si>
  <si>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</si>
  <si>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</si>
  <si>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</si>
  <si>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</si>
  <si>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</si>
  <si>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</si>
  <si>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</si>
  <si>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</si>
  <si>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</si>
  <si>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</si>
  <si>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</si>
  <si>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</si>
  <si>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</si>
  <si>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</si>
  <si>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</si>
  <si>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</si>
  <si>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</si>
  <si>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</si>
  <si>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</si>
  <si>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</si>
  <si>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</si>
  <si>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</si>
  <si>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</si>
  <si>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</si>
  <si>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</si>
  <si>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</si>
  <si>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</si>
  <si>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</si>
  <si>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</si>
  <si>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</si>
  <si>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</si>
  <si>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</si>
  <si>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</si>
  <si>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</si>
  <si>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</si>
  <si>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</si>
  <si>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</si>
  <si>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</si>
  <si>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</si>
  <si>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</si>
  <si>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</si>
  <si>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</si>
  <si>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</si>
  <si>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</si>
  <si>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</si>
  <si>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</si>
  <si>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</si>
  <si>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</si>
  <si>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</si>
  <si>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</si>
  <si>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</si>
  <si>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</si>
  <si>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</si>
  <si>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</si>
  <si>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</si>
  <si>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</si>
  <si>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</si>
  <si>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</si>
  <si>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</si>
  <si>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</si>
  <si>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</si>
  <si>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</si>
  <si>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</si>
  <si>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</si>
  <si>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</si>
  <si>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</si>
  <si>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</si>
  <si>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</si>
  <si>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</si>
  <si>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</si>
  <si>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</si>
  <si>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</si>
  <si>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</si>
  <si>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</si>
  <si>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</si>
  <si>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</si>
  <si>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</si>
  <si>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</si>
  <si>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</si>
  <si>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</si>
  <si>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</si>
  <si>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</si>
  <si>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</si>
  <si>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</si>
  <si>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</si>
  <si>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</si>
  <si>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</si>
  <si>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</si>
  <si>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</si>
  <si>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</si>
  <si>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</si>
  <si>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</si>
  <si>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</si>
  <si>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</si>
  <si>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</si>
  <si>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</si>
  <si>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</si>
  <si>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</si>
  <si>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</si>
  <si>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</si>
  <si>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</si>
  <si>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</si>
  <si>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</si>
  <si>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</si>
  <si>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</si>
  <si>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</si>
  <si>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</si>
  <si>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</si>
  <si>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</si>
  <si>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</si>
  <si>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</si>
  <si>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</si>
  <si>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</si>
  <si>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</si>
  <si>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</si>
  <si>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</si>
  <si>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</si>
  <si>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</si>
  <si>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</si>
  <si>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</si>
  <si>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</si>
  <si>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</si>
  <si>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</si>
  <si>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</si>
  <si>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</si>
  <si>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</si>
  <si>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</si>
  <si>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</si>
  <si>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</si>
  <si>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</si>
  <si>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</si>
  <si>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</si>
  <si>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</si>
  <si>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</si>
  <si>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</si>
  <si>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</si>
  <si>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</si>
  <si>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</si>
  <si>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</si>
  <si>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</si>
  <si>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</si>
  <si>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</si>
  <si>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</si>
  <si>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</si>
  <si>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</si>
  <si>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</si>
  <si>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</si>
  <si>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</si>
  <si>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</si>
  <si>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</si>
  <si>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</si>
  <si>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</si>
  <si>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</si>
  <si>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</si>
  <si>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</si>
  <si>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</si>
  <si>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</si>
  <si>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</si>
  <si>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</si>
  <si>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</si>
  <si>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</si>
  <si>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</si>
  <si>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</si>
  <si>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</si>
  <si>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</si>
  <si>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</si>
  <si>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</si>
  <si>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</si>
  <si>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</si>
  <si>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</si>
  <si>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</si>
  <si>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</si>
  <si>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</si>
  <si>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</si>
  <si>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</si>
  <si>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</si>
  <si>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</si>
  <si>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</si>
  <si>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</si>
  <si>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</si>
  <si>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</si>
  <si>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</si>
  <si>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</si>
  <si>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</si>
  <si>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</si>
  <si>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</si>
  <si>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</si>
  <si>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</si>
  <si>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</si>
  <si>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</si>
  <si>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</si>
  <si>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</si>
  <si>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</si>
  <si>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</si>
  <si>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</si>
  <si>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</si>
  <si>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</si>
  <si>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</si>
  <si>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</si>
  <si>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</si>
  <si>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</si>
  <si>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</si>
  <si>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</si>
  <si>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</si>
  <si>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</si>
  <si>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</si>
  <si>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</si>
  <si>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</si>
  <si>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</si>
  <si>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</si>
  <si>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</si>
  <si>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</si>
  <si>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</si>
  <si>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</si>
  <si>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</si>
  <si>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</si>
  <si>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</si>
  <si>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</si>
  <si>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</si>
  <si>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</si>
  <si>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</si>
  <si>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</si>
  <si>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</si>
  <si>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</si>
  <si>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</si>
  <si>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</si>
  <si>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</si>
  <si>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</si>
  <si>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</si>
  <si>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</si>
  <si>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</si>
  <si>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</si>
  <si>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</si>
  <si>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</si>
  <si>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</si>
  <si>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</si>
  <si>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</si>
  <si>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</si>
  <si>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</si>
  <si>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</si>
  <si>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</si>
  <si>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</si>
  <si>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</si>
  <si>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</si>
  <si>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</si>
  <si>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</si>
  <si>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</si>
  <si>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</si>
  <si>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</si>
  <si>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</si>
  <si>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</si>
  <si>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</si>
  <si>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</si>
  <si>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</si>
  <si>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</si>
  <si>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</si>
  <si>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</si>
  <si>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</si>
  <si>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</si>
  <si>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</si>
  <si>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</si>
  <si>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</si>
  <si>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</si>
  <si>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</si>
  <si>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</si>
  <si>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</si>
  <si>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</si>
  <si>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</si>
  <si>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</si>
  <si>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</si>
  <si>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</si>
  <si>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</si>
  <si>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</si>
  <si>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</si>
  <si>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</si>
  <si>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</si>
  <si>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</si>
  <si>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</si>
  <si>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</si>
  <si>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</si>
  <si>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</si>
  <si>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</si>
  <si>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</si>
  <si>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</si>
  <si>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</si>
  <si>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</si>
  <si>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</si>
  <si>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</si>
  <si>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</si>
  <si>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</si>
  <si>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</si>
  <si>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</si>
  <si>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</si>
  <si>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</si>
  <si>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</si>
  <si>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</si>
  <si>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</si>
  <si>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</si>
  <si>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</si>
  <si>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</si>
  <si>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</si>
  <si>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</si>
  <si>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</si>
  <si>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</si>
  <si>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</si>
  <si>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</si>
  <si>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</si>
  <si>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</si>
  <si>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</si>
  <si>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</si>
  <si>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</si>
  <si>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</si>
  <si>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</si>
  <si>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</si>
  <si>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</si>
  <si>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</si>
  <si>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</si>
  <si>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</si>
  <si>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</si>
  <si>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</si>
  <si>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</si>
  <si>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</si>
  <si>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</si>
  <si>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</si>
  <si>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</si>
  <si>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</si>
  <si>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</si>
  <si>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</si>
  <si>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</si>
  <si>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</si>
  <si>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</si>
  <si>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</si>
  <si>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</si>
  <si>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</si>
  <si>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</si>
  <si>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</si>
  <si>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</si>
  <si>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</si>
  <si>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</si>
  <si>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</si>
  <si>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</si>
  <si>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</si>
  <si>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</si>
  <si>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</si>
  <si>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</si>
  <si>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</si>
  <si>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</si>
  <si>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</si>
  <si>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</si>
  <si>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</si>
  <si>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</si>
  <si>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</si>
  <si>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</si>
  <si>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</si>
  <si>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</si>
  <si>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</si>
  <si>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</si>
  <si>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</si>
  <si>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</si>
  <si>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</si>
  <si>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</si>
  <si>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</si>
  <si>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</si>
  <si>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</si>
  <si>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</si>
  <si>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</si>
  <si>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</si>
  <si>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</si>
  <si>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</si>
  <si>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</si>
  <si>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</si>
  <si>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</si>
  <si>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</si>
  <si>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</si>
  <si>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</si>
  <si>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</si>
  <si>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</si>
  <si>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</si>
  <si>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</si>
  <si>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</si>
  <si>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</si>
  <si>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</si>
  <si>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</si>
  <si>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</si>
  <si>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</si>
  <si>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</si>
  <si>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</si>
  <si>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</si>
  <si>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</si>
  <si>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</si>
  <si>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</si>
  <si>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</si>
  <si>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</si>
  <si>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</si>
  <si>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</si>
  <si>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</si>
  <si>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</si>
  <si>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</si>
  <si>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</si>
  <si>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</si>
  <si>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</si>
  <si>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</si>
  <si>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</si>
  <si>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</si>
  <si>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</si>
  <si>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</si>
  <si>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</si>
  <si>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</si>
  <si>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</si>
  <si>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</si>
  <si>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</si>
  <si>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</si>
  <si>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</si>
  <si>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</si>
  <si>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</si>
  <si>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</si>
  <si>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</si>
  <si>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</si>
  <si>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</si>
  <si>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</si>
  <si>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</si>
  <si>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</si>
  <si>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</si>
  <si>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</si>
  <si>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</si>
  <si>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</si>
  <si>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</si>
  <si>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</si>
  <si>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</si>
  <si>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</si>
  <si>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</si>
  <si>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</si>
  <si>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</si>
  <si>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</si>
  <si>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</si>
  <si>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</si>
  <si>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</si>
  <si>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</si>
  <si>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</si>
  <si>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</si>
  <si>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</si>
  <si>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</si>
  <si>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</si>
  <si>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</si>
  <si>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</si>
  <si>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</si>
  <si>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</si>
  <si>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</si>
  <si>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</si>
  <si>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</si>
  <si>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</si>
  <si>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</si>
  <si>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</si>
  <si>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</si>
  <si>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</si>
  <si>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</si>
  <si>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</si>
  <si>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</si>
  <si>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</si>
  <si>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</si>
  <si>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</si>
  <si>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</si>
  <si>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</si>
  <si>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</si>
  <si>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</si>
  <si>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</si>
  <si>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</si>
  <si>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</si>
  <si>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</si>
  <si>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</si>
  <si>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</si>
  <si>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</si>
  <si>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</si>
  <si>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</si>
  <si>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</si>
  <si>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</si>
  <si>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</si>
  <si>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</si>
  <si>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</si>
  <si>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</si>
  <si>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</si>
  <si>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</si>
  <si>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</si>
  <si>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</si>
  <si>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</si>
  <si>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</si>
  <si>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</si>
  <si>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</si>
  <si>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</si>
  <si>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</si>
  <si>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</si>
  <si>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</si>
  <si>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</si>
  <si>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</si>
  <si>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</si>
  <si>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</si>
  <si>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</si>
  <si>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</si>
  <si>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</si>
  <si>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</si>
  <si>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</si>
  <si>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</si>
  <si>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</si>
  <si>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</si>
  <si>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</si>
  <si>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</si>
  <si>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</si>
  <si>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</si>
  <si>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</si>
  <si>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</si>
  <si>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</si>
  <si>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</si>
  <si>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</si>
  <si>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</si>
  <si>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</si>
  <si>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</si>
  <si>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</si>
  <si>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</si>
  <si>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</si>
  <si>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</si>
  <si>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</si>
  <si>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</si>
  <si>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</si>
  <si>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</si>
  <si>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</si>
  <si>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</si>
  <si>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</si>
  <si>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</si>
  <si>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</si>
  <si>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</si>
  <si>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</si>
  <si>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</si>
  <si>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</si>
  <si>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</si>
  <si>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</si>
  <si>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</si>
  <si>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</si>
  <si>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</si>
  <si>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</si>
  <si>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</si>
  <si>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</si>
  <si>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</si>
  <si>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</si>
  <si>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</si>
  <si>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</si>
  <si>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</si>
  <si>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</si>
  <si>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</si>
  <si>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</si>
  <si>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</si>
  <si>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</si>
  <si>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</si>
  <si>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</si>
  <si>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</si>
  <si>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</si>
  <si>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</si>
  <si>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</si>
  <si>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</si>
  <si>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</si>
  <si>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</si>
  <si>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</si>
  <si>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</si>
  <si>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</si>
  <si>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</si>
  <si>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</si>
  <si>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</si>
  <si>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</si>
  <si>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</si>
  <si>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</si>
  <si>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</si>
  <si>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</si>
  <si>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</si>
  <si>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</si>
  <si>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</si>
  <si>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</si>
  <si>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</si>
  <si>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</si>
  <si>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</si>
  <si>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</si>
  <si>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</si>
  <si>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</si>
  <si>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</si>
  <si>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</si>
  <si>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</si>
  <si>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</si>
  <si>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</si>
  <si>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</si>
  <si>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</si>
  <si>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</si>
  <si>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</si>
  <si>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</si>
  <si>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</si>
  <si>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</si>
  <si>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</si>
  <si>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</si>
  <si>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</si>
  <si>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</si>
  <si>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</si>
  <si>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</si>
  <si>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</si>
  <si>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</si>
  <si>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</si>
  <si>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</si>
  <si>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</si>
  <si>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</si>
  <si>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</si>
  <si>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</si>
  <si>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</si>
  <si>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</si>
  <si>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</si>
  <si>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</si>
  <si>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</si>
  <si>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</si>
  <si>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</si>
  <si>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</si>
  <si>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</si>
  <si>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</si>
  <si>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</si>
  <si>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</si>
  <si>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</si>
  <si>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</si>
  <si>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</si>
  <si>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</si>
  <si>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</si>
  <si>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</si>
  <si>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</si>
  <si>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</si>
  <si>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</si>
  <si>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</si>
  <si>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</si>
  <si>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</si>
  <si>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</si>
  <si>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</si>
  <si>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</si>
  <si>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</si>
  <si>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</si>
  <si>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</si>
  <si>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</si>
  <si>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</si>
  <si>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</si>
  <si>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</si>
  <si>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</si>
  <si>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</si>
  <si>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</si>
  <si>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</si>
  <si>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</si>
  <si>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</si>
  <si>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</si>
  <si>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</si>
  <si>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</si>
  <si>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</si>
  <si>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</si>
  <si>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</si>
  <si>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</si>
  <si>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</si>
  <si>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</si>
  <si>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</si>
  <si>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</si>
  <si>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</si>
  <si>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</si>
  <si>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</si>
  <si>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</si>
  <si>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</si>
  <si>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</si>
  <si>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</si>
  <si>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</si>
  <si>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</si>
  <si>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</si>
  <si>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</si>
  <si>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</si>
  <si>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</si>
  <si>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</si>
  <si>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</si>
  <si>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</si>
  <si>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</si>
  <si>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</si>
  <si>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</si>
  <si>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</si>
  <si>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</si>
  <si>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</si>
  <si>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</si>
  <si>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</si>
  <si>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</si>
  <si>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</si>
  <si>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</si>
  <si>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</si>
  <si>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</si>
  <si>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</si>
  <si>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</si>
  <si>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</si>
  <si>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</si>
  <si>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</si>
  <si>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</si>
  <si>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</si>
  <si>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</si>
  <si>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</si>
  <si>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</si>
  <si>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</si>
  <si>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</si>
  <si>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</si>
  <si>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</si>
  <si>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</si>
  <si>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</si>
  <si>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</si>
  <si>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</si>
  <si>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</si>
  <si>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</si>
  <si>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</si>
  <si>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</si>
  <si>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</si>
  <si>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</si>
  <si>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</si>
  <si>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</si>
  <si>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</si>
  <si>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</si>
  <si>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</si>
  <si>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</si>
  <si>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</si>
  <si>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</si>
  <si>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</si>
  <si>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</si>
  <si>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</si>
  <si>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</si>
  <si>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</si>
  <si>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</si>
  <si>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</si>
  <si>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</si>
  <si>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</si>
  <si>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</si>
  <si>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</si>
  <si>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</si>
  <si>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</si>
  <si>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</si>
  <si>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</si>
  <si>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</si>
  <si>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</si>
  <si>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</si>
  <si>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</si>
  <si>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</si>
  <si>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</si>
  <si>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</si>
  <si>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</si>
  <si>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</si>
  <si>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</si>
  <si>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</si>
  <si>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</si>
  <si>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</si>
  <si>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</si>
  <si>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</si>
  <si>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</si>
  <si>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</si>
  <si>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</si>
  <si>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</si>
  <si>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</si>
  <si>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</si>
  <si>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</si>
  <si>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</si>
  <si>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</si>
  <si>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</si>
  <si>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</si>
  <si>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</si>
  <si>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</si>
  <si>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</si>
  <si>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</si>
  <si>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</si>
  <si>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</si>
  <si>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</si>
  <si>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</si>
  <si>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</si>
  <si>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</si>
  <si>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</si>
  <si>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</si>
  <si>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</si>
  <si>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</si>
  <si>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</si>
  <si>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</si>
  <si>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</si>
  <si>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</si>
  <si>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</si>
  <si>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</si>
  <si>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</si>
  <si>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</si>
  <si>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</si>
  <si>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</si>
  <si>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</si>
  <si>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</si>
  <si>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</si>
  <si>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</si>
  <si>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</si>
  <si>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</si>
  <si>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</si>
  <si>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</si>
  <si>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</si>
  <si>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</si>
  <si>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</si>
  <si>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</si>
  <si>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</si>
  <si>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</si>
  <si>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</si>
  <si>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</si>
  <si>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</si>
  <si>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</si>
  <si>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</si>
  <si>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</si>
  <si>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</si>
  <si>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</si>
  <si>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</si>
  <si>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</si>
  <si>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</si>
  <si>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</si>
  <si>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</si>
  <si>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</si>
  <si>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</si>
  <si>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</si>
  <si>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</si>
  <si>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</si>
  <si>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</si>
  <si>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</si>
  <si>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</si>
  <si>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</si>
  <si>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</si>
  <si>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</si>
  <si>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</si>
  <si>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</si>
  <si>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</si>
  <si>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</si>
  <si>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</si>
  <si>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</si>
  <si>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</si>
  <si>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</si>
  <si>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</si>
  <si>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</si>
  <si>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</si>
  <si>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</si>
  <si>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</si>
  <si>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</si>
  <si>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</si>
  <si>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</si>
  <si>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</si>
  <si>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</si>
  <si>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</si>
  <si>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</si>
  <si>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</si>
  <si>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</si>
  <si>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</si>
  <si>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</si>
  <si>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</si>
  <si>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</si>
  <si>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</si>
  <si>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</si>
  <si>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</si>
  <si>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</si>
  <si>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</si>
  <si>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</si>
  <si>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</si>
  <si>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</si>
  <si>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</si>
  <si>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</si>
  <si>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</si>
  <si>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</si>
  <si>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</si>
  <si>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</si>
  <si>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</si>
  <si>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</si>
  <si>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</si>
  <si>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</si>
  <si>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</si>
  <si>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</si>
  <si>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</si>
  <si>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</si>
  <si>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</si>
  <si>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</si>
  <si>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</si>
  <si>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</si>
  <si>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</si>
  <si>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</si>
  <si>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</si>
  <si>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</si>
  <si>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</si>
  <si>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</si>
  <si>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</si>
  <si>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</si>
  <si>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</si>
  <si>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</si>
  <si>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</si>
  <si>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</si>
  <si>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</si>
  <si>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</si>
  <si>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</si>
  <si>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</si>
  <si>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</si>
  <si>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</si>
  <si>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</si>
  <si>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</si>
  <si>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</si>
  <si>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</si>
  <si>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</si>
  <si>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</si>
  <si>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</si>
  <si>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</si>
  <si>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</si>
  <si>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</si>
  <si>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</si>
  <si>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</si>
  <si>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</si>
  <si>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</si>
  <si>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</si>
  <si>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</si>
  <si>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</si>
  <si>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</si>
  <si>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</si>
  <si>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</si>
  <si>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</si>
  <si>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</si>
  <si>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</si>
  <si>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</si>
  <si>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</si>
  <si>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</si>
  <si>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</si>
  <si>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</si>
  <si>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</si>
  <si>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</si>
  <si>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</si>
  <si>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</si>
  <si>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</si>
  <si>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</si>
  <si>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</si>
  <si>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</si>
  <si>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</si>
  <si>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</si>
  <si>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</si>
  <si>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</si>
  <si>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</si>
  <si>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</si>
  <si>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</si>
  <si>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</si>
  <si>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</si>
  <si>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</si>
  <si>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</si>
  <si>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</si>
  <si>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</si>
  <si>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</si>
  <si>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</si>
  <si>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</si>
  <si>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</si>
  <si>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</si>
  <si>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</si>
  <si>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</si>
  <si>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</si>
  <si>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</si>
  <si>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</si>
  <si>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</si>
  <si>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</si>
  <si>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</si>
  <si>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</si>
  <si>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</si>
  <si>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</si>
  <si>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</si>
  <si>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</si>
  <si>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</si>
  <si>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</si>
  <si>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</si>
  <si>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</si>
  <si>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</si>
  <si>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</si>
  <si>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</si>
  <si>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</si>
  <si>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</si>
  <si>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</si>
  <si>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</si>
  <si>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</si>
  <si>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</si>
  <si>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</si>
  <si>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</si>
  <si>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</si>
  <si>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</si>
  <si>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</si>
  <si>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</si>
  <si>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</si>
  <si>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</si>
  <si>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</si>
  <si>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</si>
  <si>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</si>
  <si>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</si>
  <si>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</si>
  <si>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</si>
  <si>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</si>
  <si>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</si>
  <si>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</si>
  <si>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</si>
  <si>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</si>
  <si>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</si>
  <si>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</si>
  <si>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</si>
  <si>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</si>
  <si>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</si>
  <si>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</si>
  <si>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</si>
  <si>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</si>
  <si>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</si>
  <si>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</si>
  <si>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</si>
  <si>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</si>
  <si>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</si>
  <si>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</si>
  <si>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</si>
  <si>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</si>
  <si>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</si>
  <si>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</si>
  <si>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</si>
  <si>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</si>
  <si>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</si>
  <si>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</si>
  <si>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</si>
  <si>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</si>
  <si>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</si>
  <si>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</si>
  <si>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</si>
  <si>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</si>
  <si>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</si>
  <si>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</si>
  <si>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</si>
  <si>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</si>
  <si>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</si>
  <si>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</si>
  <si>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</si>
  <si>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</si>
  <si>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</si>
  <si>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</si>
  <si>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</si>
  <si>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</si>
  <si>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</si>
  <si>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</si>
  <si>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</si>
  <si>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</si>
  <si>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</si>
  <si>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</si>
  <si>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</si>
  <si>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</si>
  <si>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</si>
  <si>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</si>
  <si>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</si>
  <si>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</si>
  <si>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</si>
  <si>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</si>
  <si>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</si>
  <si>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</si>
  <si>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</si>
  <si>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</si>
  <si>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</si>
  <si>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</si>
  <si>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</si>
  <si>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</si>
  <si>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</si>
  <si>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</si>
  <si>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</si>
  <si>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</si>
  <si>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</si>
  <si>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</si>
  <si>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</si>
  <si>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</si>
  <si>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</si>
  <si>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</si>
  <si>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</si>
  <si>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</si>
  <si>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</si>
  <si>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</si>
  <si>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</si>
  <si>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</si>
  <si>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</si>
  <si>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</si>
  <si>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</si>
  <si>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</si>
  <si>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</si>
  <si>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</si>
  <si>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</si>
  <si>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</si>
  <si>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</si>
  <si>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</si>
  <si>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</si>
  <si>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</si>
  <si>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</si>
  <si>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</si>
  <si>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</si>
  <si>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</si>
  <si>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</si>
  <si>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</si>
  <si>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</si>
  <si>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</si>
  <si>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</si>
  <si>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</si>
  <si>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</si>
  <si>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</si>
  <si>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</si>
  <si>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</si>
  <si>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</si>
  <si>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</si>
  <si>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</si>
  <si>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</si>
  <si>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</si>
  <si>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</si>
  <si>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</si>
  <si>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</si>
  <si>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</si>
  <si>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</si>
  <si>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</si>
  <si>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</si>
  <si>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</si>
  <si>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</si>
  <si>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</si>
  <si>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</si>
  <si>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</si>
  <si>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</si>
  <si>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</si>
  <si>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</si>
  <si>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</si>
  <si>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</si>
  <si>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</si>
  <si>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</si>
  <si>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</si>
  <si>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</si>
  <si>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</si>
  <si>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</si>
  <si>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</si>
  <si>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</si>
  <si>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</si>
  <si>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</si>
  <si>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</si>
  <si>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</si>
  <si>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</si>
  <si>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</si>
  <si>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</si>
  <si>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</si>
  <si>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</si>
  <si>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</si>
  <si>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</si>
  <si>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</si>
  <si>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</si>
  <si>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</si>
  <si>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</si>
  <si>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</si>
  <si>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</si>
  <si>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</si>
  <si>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</si>
  <si>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</si>
  <si>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</si>
  <si>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</si>
  <si>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</si>
  <si>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</si>
  <si>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</si>
  <si>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</si>
  <si>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</si>
  <si>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</si>
  <si>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</si>
  <si>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</si>
  <si>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</si>
  <si>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</si>
  <si>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</si>
  <si>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</si>
  <si>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</si>
  <si>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</si>
  <si>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</si>
  <si>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</si>
  <si>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</si>
  <si>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</si>
  <si>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</si>
  <si>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</si>
  <si>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</si>
  <si>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</si>
  <si>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</si>
  <si>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</si>
  <si>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</si>
  <si>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</si>
  <si>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</si>
  <si>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</si>
  <si>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</si>
  <si>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</si>
  <si>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</si>
  <si>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</si>
  <si>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</si>
  <si>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</si>
  <si>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</si>
  <si>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</si>
  <si>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</si>
  <si>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</si>
  <si>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</si>
  <si>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</si>
  <si>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</si>
  <si>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</si>
  <si>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</si>
  <si>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</si>
  <si>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</si>
  <si>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</si>
  <si>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</si>
  <si>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</si>
  <si>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</si>
  <si>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</si>
  <si>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</si>
  <si>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</si>
  <si>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</si>
  <si>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</si>
  <si>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</si>
  <si>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</si>
  <si>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</si>
  <si>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</si>
  <si>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</si>
  <si>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</si>
  <si>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</si>
  <si>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</si>
  <si>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</si>
  <si>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</si>
  <si>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</si>
  <si>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</si>
  <si>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</si>
  <si>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</si>
  <si>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</si>
  <si>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</si>
  <si>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</si>
  <si>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</si>
  <si>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</si>
  <si>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</si>
  <si>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</si>
  <si>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</si>
  <si>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</si>
  <si>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</si>
  <si>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</si>
  <si>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</si>
  <si>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</si>
  <si>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</si>
  <si>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</si>
  <si>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</si>
  <si>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</si>
  <si>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</si>
  <si>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</si>
  <si>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</si>
  <si>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</si>
  <si>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</si>
  <si>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</si>
  <si>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</si>
  <si>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</si>
  <si>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</si>
  <si>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</si>
  <si>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</si>
  <si>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</si>
  <si>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</si>
  <si>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</si>
  <si>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</si>
  <si>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</si>
  <si>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</si>
  <si>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</si>
  <si>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</si>
  <si>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</si>
  <si>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</si>
  <si>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</si>
  <si>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</si>
  <si>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</si>
  <si>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</si>
  <si>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</si>
  <si>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</si>
  <si>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</si>
  <si>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</si>
  <si>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</si>
  <si>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</si>
  <si>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</si>
  <si>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</si>
  <si>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</si>
  <si>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</si>
  <si>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</si>
  <si>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</si>
  <si>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</si>
  <si>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</si>
  <si>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</si>
  <si>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</si>
  <si>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</si>
  <si>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</si>
  <si>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</si>
  <si>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</si>
  <si>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</si>
  <si>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</si>
  <si>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</si>
  <si>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</si>
  <si>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</si>
  <si>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</si>
  <si>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</si>
  <si>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</si>
  <si>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</si>
  <si>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</si>
  <si>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</si>
  <si>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</si>
  <si>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</si>
  <si>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</si>
  <si>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</si>
  <si>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</si>
  <si>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</si>
  <si>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</si>
  <si>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</si>
  <si>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</si>
  <si>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</si>
  <si>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</si>
  <si>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</si>
  <si>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</si>
  <si>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</si>
  <si>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</si>
  <si>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</si>
  <si>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</si>
  <si>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</si>
  <si>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</si>
  <si>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</si>
  <si>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</si>
  <si>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</si>
  <si>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</si>
  <si>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</si>
  <si>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</si>
  <si>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</si>
  <si>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</si>
  <si>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</si>
  <si>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</si>
  <si>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</si>
  <si>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</si>
  <si>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</si>
  <si>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</si>
  <si>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</si>
  <si>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</si>
  <si>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</si>
  <si>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</si>
  <si>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</si>
  <si>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</si>
  <si>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</si>
  <si>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</si>
  <si>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</si>
  <si>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</si>
  <si>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</si>
  <si>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</si>
  <si>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</si>
  <si>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</si>
  <si>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</si>
  <si>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</si>
  <si>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</si>
  <si>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</si>
  <si>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</si>
  <si>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</si>
  <si>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</si>
  <si>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</si>
  <si>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</si>
  <si>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</si>
  <si>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</si>
  <si>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</si>
  <si>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</si>
  <si>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</si>
  <si>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</si>
  <si>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</si>
  <si>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</si>
  <si>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</si>
  <si>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</si>
  <si>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</si>
  <si>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</si>
  <si>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</si>
  <si>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</si>
  <si>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</si>
  <si>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</si>
  <si>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</si>
  <si>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</si>
  <si>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</si>
  <si>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</si>
  <si>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</si>
  <si>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</si>
  <si>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</si>
  <si>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</si>
  <si>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</si>
  <si>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</si>
  <si>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</si>
  <si>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</si>
  <si>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</si>
  <si>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</si>
  <si>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</si>
  <si>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</si>
  <si>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</si>
  <si>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</si>
  <si>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</si>
  <si>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</si>
  <si>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</si>
  <si>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</si>
  <si>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</si>
  <si>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</si>
  <si>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</si>
  <si>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</si>
  <si>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</si>
  <si>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</si>
  <si>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</si>
  <si>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</si>
  <si>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</si>
  <si>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</si>
  <si>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</si>
  <si>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</si>
  <si>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</si>
  <si>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</si>
  <si>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</si>
  <si>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</si>
  <si>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</si>
  <si>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</si>
  <si>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</si>
  <si>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</si>
  <si>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</si>
  <si>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</si>
  <si>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</si>
  <si>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</si>
  <si>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</si>
  <si>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</si>
  <si>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</si>
  <si>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</si>
  <si>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</si>
  <si>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</si>
  <si>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</si>
  <si>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</si>
  <si>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</si>
  <si>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</si>
  <si>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</si>
  <si>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</si>
  <si>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</si>
  <si>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</si>
  <si>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</si>
  <si>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</si>
  <si>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</si>
  <si>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</si>
  <si>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</si>
  <si>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</si>
  <si>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</si>
  <si>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</si>
  <si>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</si>
  <si>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</si>
  <si>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</si>
  <si>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</si>
  <si>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</si>
  <si>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</si>
  <si>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</si>
  <si>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</si>
  <si>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</si>
  <si>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</si>
  <si>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</si>
  <si>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</si>
  <si>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</si>
  <si>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</si>
  <si>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</si>
  <si>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</si>
  <si>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</si>
  <si>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</si>
  <si>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</si>
  <si>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</si>
  <si>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</si>
  <si>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</si>
  <si>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</si>
  <si>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</si>
  <si>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</si>
  <si>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</si>
  <si>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</si>
  <si>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</si>
  <si>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</si>
  <si>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</si>
  <si>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</si>
  <si>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</si>
  <si>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</si>
  <si>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</si>
  <si>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</si>
  <si>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</si>
  <si>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</si>
  <si>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</si>
  <si>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</si>
  <si>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</si>
  <si>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</si>
  <si>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</si>
  <si>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</si>
  <si>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</si>
  <si>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</si>
  <si>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</si>
  <si>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</si>
  <si>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</si>
  <si>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</si>
  <si>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</si>
  <si>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</si>
  <si>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</si>
  <si>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</si>
  <si>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</si>
  <si>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</si>
  <si>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</si>
  <si>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</si>
  <si>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</si>
  <si>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</si>
  <si>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</si>
  <si>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</si>
  <si>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</si>
  <si>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</si>
  <si>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</si>
  <si>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</si>
  <si>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</si>
  <si>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</si>
  <si>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</si>
  <si>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</si>
  <si>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</si>
  <si>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</si>
  <si>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</si>
  <si>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</si>
  <si>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</si>
  <si>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</si>
  <si>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</si>
  <si>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</si>
  <si>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</si>
  <si>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</si>
  <si>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</si>
  <si>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</si>
  <si>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</si>
  <si>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</si>
  <si>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</si>
  <si>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</si>
  <si>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</si>
  <si>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</si>
  <si>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</si>
  <si>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</si>
  <si>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</si>
  <si>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</si>
  <si>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</si>
  <si>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</si>
  <si>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</si>
  <si>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</si>
  <si>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</si>
  <si>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</si>
  <si>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</si>
  <si>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</si>
  <si>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</si>
  <si>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</si>
  <si>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</si>
  <si>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</si>
  <si>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</si>
  <si>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</si>
  <si>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</si>
  <si>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</si>
  <si>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</si>
  <si>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</si>
  <si>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</si>
  <si>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</si>
  <si>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</si>
  <si>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</si>
  <si>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</si>
  <si>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</si>
  <si>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</si>
  <si>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</si>
  <si>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</si>
  <si>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</si>
  <si>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</si>
  <si>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</si>
  <si>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</si>
  <si>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</si>
  <si>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</si>
  <si>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</si>
  <si>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</si>
  <si>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</si>
  <si>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</si>
  <si>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</si>
  <si>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</si>
  <si>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</si>
  <si>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</si>
  <si>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</si>
  <si>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</si>
  <si>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</si>
  <si>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</si>
  <si>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</si>
  <si>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</si>
  <si>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</si>
  <si>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</si>
  <si>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</si>
  <si>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</si>
  <si>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</si>
  <si>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</si>
  <si>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</si>
  <si>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</si>
  <si>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</si>
  <si>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</si>
  <si>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</si>
  <si>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</si>
  <si>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</si>
  <si>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</si>
  <si>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</si>
  <si>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</si>
  <si>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</si>
  <si>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</si>
  <si>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</si>
  <si>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</si>
  <si>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</si>
  <si>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</si>
  <si>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</si>
  <si>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</si>
  <si>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</si>
  <si>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</si>
  <si>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</si>
  <si>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</si>
  <si>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</si>
  <si>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</si>
  <si>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</si>
  <si>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</si>
  <si>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</si>
  <si>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</si>
  <si>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</si>
  <si>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</si>
  <si>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</si>
  <si>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</si>
  <si>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</si>
  <si>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</si>
  <si>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</si>
  <si>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</si>
  <si>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</si>
  <si>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</si>
  <si>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</si>
  <si>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</si>
  <si>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</si>
  <si>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</si>
  <si>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</si>
  <si>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</si>
  <si>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</si>
  <si>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</si>
  <si>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</si>
  <si>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</si>
  <si>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</si>
  <si>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</si>
  <si>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</si>
  <si>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</si>
  <si>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</si>
  <si>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</si>
  <si>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</si>
  <si>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</si>
  <si>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</si>
  <si>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</si>
  <si>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</si>
  <si>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</si>
  <si>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</si>
  <si>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</si>
  <si>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</si>
  <si>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</si>
  <si>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</si>
  <si>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</si>
  <si>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</si>
  <si>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</si>
  <si>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</si>
  <si>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</si>
  <si>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</si>
  <si>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</si>
  <si>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</si>
  <si>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</si>
  <si>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</si>
  <si>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</si>
  <si>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</si>
  <si>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</si>
  <si>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</si>
  <si>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</si>
  <si>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</si>
  <si>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</si>
  <si>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</si>
  <si>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</si>
  <si>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</si>
  <si>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</si>
  <si>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</si>
  <si>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</si>
  <si>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</si>
  <si>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</si>
  <si>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</si>
  <si>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</si>
  <si>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</si>
  <si>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</si>
  <si>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</si>
  <si>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</si>
  <si>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</si>
  <si>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</si>
  <si>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</si>
  <si>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</si>
  <si>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</si>
  <si>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</si>
  <si>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</si>
  <si>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</si>
  <si>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</si>
  <si>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</si>
  <si>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</si>
  <si>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</si>
  <si>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</si>
  <si>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</si>
  <si>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</si>
  <si>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</si>
  <si>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</si>
  <si>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</si>
  <si>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</si>
  <si>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</si>
  <si>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</si>
  <si>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</si>
  <si>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</si>
  <si>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</si>
  <si>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</si>
  <si>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</si>
  <si>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</si>
  <si>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</si>
  <si>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</si>
  <si>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</si>
  <si>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</si>
  <si>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</si>
  <si>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</si>
  <si>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</si>
  <si>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</si>
  <si>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</si>
  <si>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</si>
  <si>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</si>
  <si>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</si>
  <si>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</si>
  <si>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</si>
  <si>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</si>
  <si>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</si>
  <si>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</si>
  <si>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</si>
  <si>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</si>
  <si>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</si>
  <si>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</si>
  <si>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</si>
  <si>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</si>
  <si>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</si>
  <si>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</si>
  <si>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</si>
  <si>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</si>
  <si>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</si>
  <si>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</si>
  <si>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</si>
  <si>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</si>
  <si>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</si>
  <si>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</si>
  <si>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</si>
  <si>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</si>
  <si>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</si>
  <si>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</si>
  <si>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</si>
  <si>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</si>
  <si>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</si>
  <si>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</si>
  <si>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</si>
  <si>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</si>
  <si>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</si>
  <si>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</si>
  <si>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</si>
  <si>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</si>
  <si>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</si>
  <si>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</si>
  <si>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</si>
  <si>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</si>
  <si>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</si>
  <si>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</si>
  <si>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</si>
  <si>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</si>
  <si>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</si>
  <si>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</si>
  <si>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</si>
  <si>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</si>
  <si>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</si>
  <si>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</si>
  <si>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</si>
  <si>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</si>
  <si>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</si>
  <si>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</si>
  <si>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</si>
  <si>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</si>
  <si>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</si>
  <si>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</si>
  <si>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</si>
  <si>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</si>
  <si>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</si>
  <si>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</si>
  <si>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</si>
  <si>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</si>
  <si>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</si>
  <si>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</si>
  <si>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</si>
  <si>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</si>
  <si>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</si>
  <si>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</si>
  <si>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</si>
  <si>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</si>
  <si>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</si>
  <si>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</si>
  <si>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</si>
  <si>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</si>
  <si>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</si>
  <si>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</si>
  <si>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</si>
  <si>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</si>
  <si>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</si>
  <si>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</si>
  <si>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</si>
  <si>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</si>
  <si>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</si>
  <si>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</si>
  <si>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</si>
  <si>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</si>
  <si>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</si>
  <si>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</si>
  <si>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</si>
  <si>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</si>
  <si>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</si>
  <si>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</si>
  <si>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</si>
  <si>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</si>
  <si>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</si>
  <si>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</si>
  <si>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</si>
  <si>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</si>
  <si>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</si>
  <si>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</si>
  <si>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</si>
  <si>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</si>
  <si>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</si>
  <si>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</si>
  <si>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</si>
  <si>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</si>
  <si>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</si>
  <si>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</si>
  <si>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</si>
  <si>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</si>
  <si>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</si>
  <si>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</si>
  <si>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</si>
  <si>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</si>
  <si>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</si>
  <si>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</si>
  <si>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</si>
  <si>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</si>
  <si>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</si>
  <si>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</si>
  <si>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</si>
  <si>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</si>
  <si>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</si>
  <si>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</si>
  <si>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</si>
  <si>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</si>
  <si>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</si>
  <si>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</si>
  <si>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</si>
  <si>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</si>
  <si>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</si>
  <si>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</si>
  <si>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</si>
  <si>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</si>
  <si>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</si>
  <si>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</si>
  <si>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</si>
  <si>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</si>
  <si>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</si>
  <si>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</si>
  <si>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</si>
  <si>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</si>
  <si>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</si>
  <si>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</si>
  <si>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</si>
  <si>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</si>
  <si>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</si>
  <si>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</si>
  <si>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</si>
  <si>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</si>
  <si>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</si>
  <si>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</si>
  <si>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</si>
  <si>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</si>
  <si>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</si>
  <si>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</si>
  <si>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</si>
  <si>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</si>
  <si>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</si>
  <si>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</si>
  <si>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</si>
  <si>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</si>
  <si>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</si>
  <si>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</si>
  <si>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</si>
  <si>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</si>
  <si>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</si>
  <si>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</si>
  <si>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</si>
  <si>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</si>
  <si>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</si>
  <si>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</si>
  <si>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</si>
  <si>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</si>
  <si>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</si>
  <si>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</si>
  <si>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</si>
  <si>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</si>
  <si>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</si>
  <si>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</si>
  <si>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</si>
  <si>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</si>
  <si>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</si>
  <si>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</si>
  <si>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</si>
  <si>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</si>
  <si>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</si>
  <si>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</si>
  <si>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</si>
  <si>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</si>
  <si>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</si>
  <si>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</si>
  <si>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</si>
  <si>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</si>
  <si>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</si>
  <si>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</si>
  <si>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</si>
  <si>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</si>
  <si>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</si>
  <si>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</si>
  <si>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</si>
  <si>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</si>
  <si>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</si>
  <si>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</si>
  <si>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</si>
  <si>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</si>
  <si>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</si>
  <si>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</si>
  <si>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</si>
  <si>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</si>
  <si>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</si>
  <si>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</si>
  <si>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</si>
  <si>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</si>
  <si>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</si>
  <si>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</si>
  <si>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</si>
  <si>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</si>
  <si>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</si>
  <si>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</si>
  <si>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</si>
  <si>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</si>
  <si>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</si>
  <si>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</si>
  <si>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</si>
  <si>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</si>
  <si>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</si>
  <si>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</si>
  <si>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</si>
  <si>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</si>
  <si>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</si>
  <si>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</si>
  <si>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</si>
  <si>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</si>
  <si>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</si>
  <si>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</si>
  <si>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</si>
  <si>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</si>
  <si>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</si>
  <si>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</si>
  <si>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</si>
  <si>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</si>
  <si>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</si>
  <si>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</si>
  <si>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</si>
  <si>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</si>
  <si>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</si>
  <si>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</si>
  <si>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</si>
  <si>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</si>
  <si>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</si>
  <si>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</si>
  <si>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</si>
  <si>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</si>
  <si>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</si>
  <si>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</si>
  <si>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</si>
  <si>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</si>
  <si>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</si>
  <si>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</si>
  <si>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</si>
  <si>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</si>
  <si>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</si>
  <si>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</si>
  <si>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</si>
  <si>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</si>
  <si>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</si>
  <si>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</si>
  <si>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</si>
  <si>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</si>
  <si>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</si>
  <si>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</si>
  <si>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</si>
  <si>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</si>
  <si>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</si>
  <si>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</si>
  <si>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</si>
  <si>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</si>
  <si>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</si>
  <si>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</si>
  <si>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</si>
  <si>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</si>
  <si>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</si>
  <si>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</si>
  <si>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</si>
  <si>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</si>
  <si>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</si>
  <si>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</si>
  <si>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</si>
  <si>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</si>
  <si>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</si>
  <si>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</si>
  <si>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</si>
  <si>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</si>
  <si>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</si>
  <si>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</si>
  <si>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</si>
  <si>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</si>
  <si>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</si>
  <si>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</si>
  <si>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</si>
  <si>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</si>
  <si>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</si>
  <si>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</si>
  <si>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</si>
  <si>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</si>
  <si>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</si>
  <si>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</si>
  <si>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</si>
  <si>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</si>
  <si>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</si>
  <si>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</si>
  <si>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</si>
  <si>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</si>
  <si>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</si>
  <si>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</si>
  <si>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</si>
  <si>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</si>
  <si>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</si>
  <si>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</si>
  <si>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</si>
  <si>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</si>
  <si>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</si>
  <si>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</si>
  <si>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</si>
  <si>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</si>
  <si>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</si>
  <si>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</si>
  <si>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</si>
  <si>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</si>
  <si>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</si>
  <si>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</si>
  <si>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</si>
  <si>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</si>
  <si>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</si>
  <si>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</si>
  <si>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</si>
  <si>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</si>
  <si>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</si>
  <si>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</si>
  <si>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</si>
  <si>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</si>
  <si>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</si>
  <si>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</si>
  <si>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</si>
  <si>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</si>
  <si>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</si>
  <si>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</si>
  <si>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</si>
  <si>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</si>
  <si>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</si>
  <si>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</si>
  <si>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</si>
  <si>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</si>
  <si>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</si>
  <si>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</si>
  <si>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</si>
  <si>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</si>
  <si>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</si>
  <si>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</si>
  <si>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</si>
  <si>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</si>
  <si>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</si>
  <si>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</si>
  <si>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</si>
  <si>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</si>
  <si>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</si>
  <si>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</si>
  <si>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</si>
  <si>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</si>
  <si>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</si>
  <si>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</si>
  <si>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</si>
  <si>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</si>
  <si>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</si>
  <si>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</si>
  <si>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</si>
  <si>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</si>
  <si>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</si>
  <si>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</si>
  <si>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</si>
  <si>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</si>
  <si>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</si>
  <si>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</si>
  <si>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</si>
  <si>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</si>
  <si>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</si>
  <si>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</si>
  <si>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</si>
  <si>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</si>
  <si>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</si>
  <si>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</si>
  <si>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</si>
  <si>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</si>
  <si>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</si>
  <si>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</si>
  <si>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</si>
  <si>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</si>
  <si>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</si>
  <si>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</si>
  <si>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</si>
  <si>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</si>
  <si>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</si>
  <si>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</si>
  <si>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</si>
  <si>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</si>
  <si>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</si>
  <si>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</si>
  <si>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</si>
  <si>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</si>
  <si>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</si>
  <si>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</si>
  <si>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</si>
  <si>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</si>
  <si>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</si>
  <si>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</si>
  <si>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</si>
  <si>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</si>
  <si>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</si>
  <si>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</si>
  <si>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</si>
  <si>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</si>
  <si>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</si>
  <si>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</si>
  <si>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</si>
  <si>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</si>
  <si>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</si>
  <si>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</si>
  <si>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</si>
  <si>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</si>
  <si>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</si>
  <si>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</si>
  <si>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</si>
  <si>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</si>
  <si>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</si>
  <si>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</si>
  <si>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</si>
  <si>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</si>
  <si>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</si>
  <si>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</si>
  <si>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</si>
  <si>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</si>
  <si>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</si>
  <si>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</si>
  <si>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</si>
  <si>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</si>
  <si>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</si>
  <si>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</si>
  <si>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</si>
  <si>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</si>
  <si>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</si>
  <si>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</si>
  <si>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</si>
  <si>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</si>
  <si>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</si>
  <si>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</si>
  <si>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</si>
  <si>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</si>
  <si>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</si>
  <si>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</si>
  <si>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</si>
  <si>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</si>
  <si>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</si>
  <si>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</si>
  <si>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</si>
  <si>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</si>
  <si>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</si>
  <si>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</si>
  <si>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</si>
  <si>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</si>
  <si>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</si>
  <si>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</si>
  <si>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</si>
  <si>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</si>
  <si>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</si>
  <si>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</si>
  <si>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</si>
  <si>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</si>
  <si>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</si>
  <si>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</si>
  <si>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</si>
  <si>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</si>
  <si>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</si>
  <si>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</si>
  <si>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</si>
  <si>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</si>
  <si>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</si>
  <si>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</si>
  <si>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</si>
  <si>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</si>
  <si>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</si>
  <si>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</si>
  <si>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</si>
  <si>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</si>
  <si>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</si>
  <si>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</si>
  <si>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</si>
  <si>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</si>
  <si>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</si>
  <si>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</si>
  <si>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</si>
  <si>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</si>
  <si>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</si>
  <si>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</si>
  <si>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</si>
  <si>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</si>
  <si>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</si>
  <si>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</si>
  <si>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</si>
  <si>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</si>
  <si>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</si>
  <si>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</si>
  <si>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</si>
  <si>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</si>
  <si>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</si>
  <si>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</si>
  <si>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</si>
  <si>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</si>
  <si>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</si>
  <si>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</si>
  <si>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</si>
  <si>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</si>
  <si>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</si>
  <si>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</si>
  <si>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</si>
  <si>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</si>
  <si>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</si>
  <si>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</si>
  <si>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</si>
  <si>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</si>
  <si>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</si>
  <si>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</si>
  <si>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</si>
  <si>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</si>
  <si>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</si>
  <si>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</si>
  <si>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</si>
  <si>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</si>
  <si>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</si>
  <si>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</si>
  <si>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</si>
  <si>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</si>
  <si>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</si>
  <si>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</si>
  <si>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</si>
  <si>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</si>
  <si>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</si>
  <si>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</si>
  <si>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</si>
  <si>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</si>
  <si>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</si>
  <si>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</si>
  <si>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</si>
  <si>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</si>
  <si>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</si>
  <si>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</si>
  <si>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</si>
  <si>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</si>
  <si>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</si>
  <si>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</si>
  <si>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</si>
  <si>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</si>
  <si>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</si>
  <si>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</si>
  <si>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</si>
  <si>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</si>
  <si>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</si>
  <si>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</si>
  <si>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</si>
  <si>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</si>
  <si>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</si>
  <si>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</si>
  <si>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</si>
  <si>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</si>
  <si>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</si>
  <si>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</si>
  <si>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</si>
  <si>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</si>
  <si>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</si>
  <si>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</si>
  <si>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</si>
  <si>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</si>
  <si>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</si>
  <si>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</si>
  <si>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</si>
  <si>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</si>
  <si>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</si>
  <si>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</si>
  <si>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</si>
  <si>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</si>
  <si>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</si>
  <si>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</si>
  <si>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</si>
  <si>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</si>
  <si>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</si>
  <si>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</si>
  <si>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</si>
  <si>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</si>
  <si>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</si>
  <si>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</si>
  <si>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</si>
  <si>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</si>
  <si>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</si>
  <si>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</si>
  <si>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</si>
  <si>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</si>
  <si>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</si>
  <si>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</si>
  <si>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</si>
  <si>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</si>
  <si>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</si>
  <si>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</si>
  <si>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</si>
  <si>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</si>
  <si>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</si>
  <si>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</si>
  <si>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</si>
  <si>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</si>
  <si>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</si>
  <si>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</si>
  <si>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</si>
  <si>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</si>
  <si>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</si>
  <si>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</si>
  <si>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</si>
  <si>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</si>
  <si>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</si>
  <si>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</si>
  <si>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</si>
  <si>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</si>
  <si>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</si>
  <si>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</si>
  <si>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</si>
  <si>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</si>
  <si>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</si>
  <si>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</si>
  <si>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</si>
  <si>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</si>
  <si>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</si>
  <si>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</si>
  <si>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</si>
  <si>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</si>
  <si>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</si>
  <si>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</si>
  <si>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</si>
  <si>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</si>
  <si>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</si>
  <si>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</si>
  <si>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</si>
  <si>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</si>
  <si>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</si>
  <si>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</si>
  <si>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</si>
  <si>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</si>
  <si>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</si>
  <si>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</si>
  <si>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</si>
  <si>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</si>
  <si>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</si>
  <si>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</si>
  <si>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</si>
  <si>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</si>
  <si>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</si>
  <si>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</si>
  <si>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</si>
  <si>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</si>
  <si>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</si>
  <si>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</si>
  <si>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</si>
  <si>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</si>
  <si>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</si>
  <si>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</si>
  <si>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</si>
  <si>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</si>
  <si>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</si>
  <si>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</si>
  <si>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</si>
  <si>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</si>
  <si>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</si>
  <si>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</si>
  <si>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</si>
  <si>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</si>
  <si>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</si>
  <si>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</si>
  <si>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</si>
  <si>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</si>
  <si>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</si>
  <si>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</si>
  <si>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</si>
  <si>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</si>
  <si>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</si>
  <si>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</si>
  <si>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</si>
  <si>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</si>
  <si>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</si>
  <si>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</si>
  <si>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</si>
  <si>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</si>
  <si>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</si>
  <si>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</si>
  <si>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</si>
  <si>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</si>
  <si>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</si>
  <si>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</si>
  <si>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</si>
  <si>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</si>
  <si>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</si>
  <si>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</si>
  <si>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</si>
  <si>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</si>
  <si>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</si>
  <si>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</si>
  <si>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</si>
  <si>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</si>
  <si>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</si>
  <si>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</si>
  <si>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</si>
  <si>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</si>
  <si>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</si>
  <si>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</si>
  <si>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</si>
  <si>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</si>
  <si>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</si>
  <si>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</si>
  <si>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</si>
  <si>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</si>
  <si>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</si>
  <si>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</si>
  <si>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</si>
  <si>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</si>
  <si>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</si>
  <si>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</si>
  <si>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</si>
  <si>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</si>
  <si>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</si>
  <si>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</si>
  <si>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</si>
  <si>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</si>
  <si>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</si>
  <si>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</si>
  <si>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</si>
  <si>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</si>
  <si>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</si>
  <si>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</si>
  <si>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</si>
  <si>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</si>
  <si>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</si>
  <si>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</si>
  <si>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</si>
  <si>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</si>
  <si>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</si>
  <si>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</si>
  <si>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</si>
  <si>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</si>
  <si>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</si>
  <si>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</si>
  <si>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</si>
  <si>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</si>
  <si>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</si>
  <si>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</si>
  <si>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</si>
  <si>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</si>
  <si>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</si>
  <si>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</si>
  <si>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</si>
  <si>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</si>
  <si>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</si>
  <si>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</si>
  <si>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</si>
  <si>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</si>
  <si>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</si>
  <si>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</si>
  <si>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</si>
  <si>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</si>
  <si>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</si>
  <si>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</si>
  <si>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</si>
  <si>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</si>
  <si>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</si>
  <si>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</si>
  <si>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</si>
  <si>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</si>
  <si>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</si>
  <si>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</si>
  <si>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</si>
  <si>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</si>
  <si>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</si>
  <si>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</si>
  <si>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</si>
  <si>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</si>
  <si>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</si>
  <si>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</si>
  <si>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</si>
  <si>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</si>
  <si>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</si>
  <si>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</si>
  <si>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</si>
  <si>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</si>
  <si>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</si>
  <si>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</si>
  <si>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</si>
  <si>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</si>
  <si>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</si>
  <si>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</si>
  <si>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</si>
  <si>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</si>
  <si>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</si>
  <si>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</si>
  <si>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</si>
  <si>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</si>
  <si>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</si>
  <si>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</si>
  <si>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</si>
  <si>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</si>
  <si>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</si>
  <si>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</si>
  <si>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</si>
  <si>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</si>
  <si>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</si>
  <si>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</si>
  <si>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</si>
  <si>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</si>
  <si>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</si>
  <si>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</si>
  <si>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</si>
  <si>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</si>
  <si>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</si>
  <si>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</si>
  <si>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</si>
  <si>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</si>
  <si>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</si>
  <si>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</si>
  <si>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</si>
  <si>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</si>
  <si>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</si>
  <si>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</si>
  <si>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</si>
  <si>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</si>
  <si>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</si>
  <si>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</si>
  <si>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</si>
  <si>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</si>
  <si>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</si>
  <si>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</si>
  <si>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</si>
  <si>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</si>
  <si>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</si>
  <si>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</si>
  <si>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</si>
  <si>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</si>
  <si>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</si>
  <si>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</si>
  <si>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</si>
  <si>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</si>
  <si>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</si>
  <si>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</si>
  <si>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</si>
  <si>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</si>
  <si>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</si>
  <si>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</si>
  <si>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</si>
  <si>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</si>
  <si>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</si>
  <si>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</si>
  <si>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</si>
  <si>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</si>
  <si>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</si>
  <si>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</si>
  <si>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</si>
  <si>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</si>
  <si>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</si>
  <si>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</si>
  <si>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</si>
  <si>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</si>
  <si>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</si>
  <si>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</si>
  <si>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</si>
  <si>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</si>
  <si>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</si>
  <si>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</si>
  <si>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</si>
  <si>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</si>
  <si>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</si>
  <si>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</si>
  <si>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</si>
  <si>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</si>
  <si>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</si>
  <si>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</si>
  <si>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</si>
  <si>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</si>
  <si>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</si>
  <si>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</si>
  <si>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</si>
  <si>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</si>
  <si>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</si>
  <si>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</si>
  <si>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</si>
  <si>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</si>
  <si>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</si>
  <si>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</si>
  <si>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</si>
  <si>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</si>
  <si>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</si>
  <si>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</si>
  <si>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</si>
  <si>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</si>
  <si>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</si>
  <si>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</si>
  <si>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</si>
  <si>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</si>
  <si>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</si>
  <si>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</si>
  <si>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</si>
  <si>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</si>
  <si>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</si>
  <si>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</si>
  <si>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</si>
  <si>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</si>
  <si>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</si>
  <si>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</si>
  <si>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</si>
  <si>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</si>
  <si>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</si>
  <si>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</si>
  <si>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</si>
  <si>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</si>
  <si>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</si>
  <si>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</si>
  <si>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</si>
  <si>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</si>
  <si>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</si>
  <si>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</si>
  <si>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</si>
  <si>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</si>
  <si>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</si>
  <si>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</si>
  <si>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</si>
  <si>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</si>
  <si>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</si>
  <si>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</si>
  <si>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</si>
  <si>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</si>
  <si>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</si>
  <si>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</si>
  <si>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</si>
  <si>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</si>
  <si>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</si>
  <si>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</si>
  <si>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</si>
  <si>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</si>
  <si>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</si>
  <si>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</si>
  <si>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</si>
  <si>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</si>
  <si>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</si>
  <si>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</si>
  <si>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</si>
  <si>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</si>
  <si>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</si>
  <si>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</si>
  <si>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</si>
  <si>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</si>
  <si>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</si>
  <si>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</si>
  <si>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</si>
  <si>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</si>
  <si>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</si>
  <si>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</si>
  <si>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</si>
  <si>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</si>
  <si>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</si>
  <si>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</si>
  <si>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</si>
  <si>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</si>
  <si>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</si>
  <si>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</si>
  <si>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</si>
  <si>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</si>
  <si>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</si>
  <si>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</si>
  <si>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</si>
  <si>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</si>
  <si>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</si>
  <si>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</si>
  <si>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</si>
  <si>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</si>
  <si>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</si>
  <si>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</si>
  <si>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</si>
  <si>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</si>
  <si>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</si>
  <si>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</si>
  <si>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</si>
  <si>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</si>
  <si>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</si>
  <si>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</si>
  <si>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</si>
  <si>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</si>
  <si>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</si>
  <si>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</si>
  <si>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</si>
  <si>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</si>
  <si>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</si>
  <si>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</si>
  <si>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</si>
  <si>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</si>
  <si>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</si>
  <si>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</si>
  <si>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</si>
  <si>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</si>
  <si>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</si>
  <si>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</si>
  <si>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</si>
  <si>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</si>
  <si>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</si>
  <si>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</si>
  <si>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</si>
  <si>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</si>
  <si>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</si>
  <si>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</si>
  <si>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</si>
  <si>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</si>
  <si>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</si>
  <si>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</si>
  <si>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</si>
  <si>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</si>
  <si>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</si>
  <si>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</si>
  <si>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</si>
  <si>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</si>
  <si>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</si>
  <si>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</si>
  <si>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</si>
  <si>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</si>
  <si>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</si>
  <si>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</si>
  <si>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</si>
  <si>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</si>
  <si>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</si>
  <si>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</si>
  <si>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</si>
  <si>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</si>
  <si>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</si>
  <si>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</si>
  <si>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</si>
  <si>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</si>
  <si>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</si>
  <si>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</si>
  <si>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</si>
  <si>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</si>
  <si>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</si>
  <si>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</si>
  <si>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</si>
  <si>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</si>
  <si>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</si>
  <si>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</si>
  <si>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</si>
  <si>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</si>
  <si>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</si>
  <si>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</si>
  <si>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</si>
  <si>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</si>
  <si>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</si>
  <si>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</si>
  <si>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</si>
  <si>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</si>
  <si>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</si>
  <si>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</si>
  <si>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</si>
  <si>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</si>
  <si>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</si>
  <si>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</si>
  <si>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</si>
  <si>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</si>
  <si>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</si>
  <si>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</si>
  <si>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</si>
  <si>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</si>
  <si>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</si>
  <si>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</si>
  <si>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</si>
  <si>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</si>
  <si>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</si>
  <si>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</si>
  <si>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</si>
  <si>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</si>
  <si>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</si>
  <si>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</si>
  <si>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</si>
  <si>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</si>
  <si>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</si>
  <si>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</si>
  <si>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</si>
  <si>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</si>
  <si>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</si>
  <si>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</si>
  <si>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</si>
  <si>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</si>
  <si>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</si>
  <si>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</si>
  <si>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</si>
  <si>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</si>
  <si>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</si>
  <si>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</si>
  <si>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</si>
  <si>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</si>
  <si>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</si>
  <si>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</si>
  <si>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</si>
  <si>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</si>
  <si>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</si>
  <si>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</si>
  <si>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</si>
  <si>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</si>
  <si>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</si>
  <si>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</si>
  <si>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</si>
  <si>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</si>
  <si>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</si>
  <si>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</si>
  <si>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</si>
  <si>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</si>
  <si>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</si>
  <si>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</si>
  <si>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</si>
  <si>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</si>
  <si>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</si>
  <si>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</si>
  <si>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</si>
  <si>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</si>
  <si>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</si>
  <si>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</si>
  <si>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</si>
  <si>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</si>
  <si>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</si>
  <si>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</si>
  <si>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</si>
  <si>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</si>
  <si>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</si>
  <si>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</si>
  <si>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</si>
  <si>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</si>
  <si>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</si>
  <si>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</si>
  <si>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</si>
  <si>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</si>
  <si>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</si>
  <si>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</si>
  <si>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</si>
  <si>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</si>
  <si>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</si>
  <si>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</si>
  <si>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</si>
  <si>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</si>
  <si>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</si>
  <si>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</si>
  <si>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</si>
  <si>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</si>
  <si>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</si>
  <si>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</si>
  <si>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</si>
  <si>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</si>
  <si>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</si>
  <si>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</si>
  <si>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</si>
  <si>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</si>
  <si>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</si>
  <si>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</si>
  <si>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</si>
  <si>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</si>
  <si>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</si>
  <si>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</si>
  <si>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</si>
  <si>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</si>
  <si>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</si>
  <si>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</si>
  <si>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</si>
  <si>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</si>
  <si>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</si>
  <si>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</si>
  <si>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</si>
  <si>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</si>
  <si>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</si>
  <si>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</si>
  <si>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</si>
  <si>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</si>
  <si>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</si>
  <si>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</si>
  <si>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</si>
  <si>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</si>
  <si>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</si>
  <si>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</si>
  <si>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</si>
  <si>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</si>
  <si>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</si>
  <si>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</si>
  <si>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</si>
  <si>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</si>
  <si>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</si>
  <si>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</si>
  <si>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</si>
  <si>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</si>
  <si>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</si>
  <si>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</si>
  <si>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</si>
  <si>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</si>
  <si>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</si>
  <si>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</si>
  <si>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</si>
  <si>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</si>
  <si>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</si>
  <si>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</si>
  <si>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</si>
  <si>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</si>
  <si>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</si>
  <si>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</si>
  <si>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</si>
  <si>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</si>
  <si>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</si>
  <si>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</si>
  <si>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</si>
  <si>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</si>
  <si>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</si>
  <si>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</si>
  <si>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</si>
  <si>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</si>
  <si>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</si>
  <si>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</si>
  <si>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</si>
  <si>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</si>
  <si>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</si>
  <si>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</si>
  <si>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</si>
  <si>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</si>
  <si>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</si>
  <si>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</si>
  <si>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</si>
  <si>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</si>
  <si>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</si>
  <si>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</si>
  <si>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</si>
  <si>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</si>
  <si>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</si>
  <si>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</si>
  <si>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</si>
  <si>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</si>
  <si>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</si>
  <si>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</si>
  <si>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</si>
  <si>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</si>
  <si>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</si>
  <si>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</si>
  <si>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</si>
  <si>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</si>
  <si>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</si>
  <si>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</si>
  <si>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</si>
  <si>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</si>
  <si>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</si>
  <si>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</si>
  <si>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</si>
  <si>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</si>
  <si>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</si>
  <si>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</si>
  <si>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</si>
  <si>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</si>
  <si>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</si>
  <si>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</si>
  <si>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</si>
  <si>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</si>
  <si>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</si>
  <si>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</si>
  <si>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</si>
  <si>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</si>
  <si>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</si>
  <si>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</si>
  <si>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</si>
  <si>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</si>
  <si>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</si>
  <si>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</si>
  <si>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</si>
  <si>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</si>
  <si>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</si>
  <si>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</si>
  <si>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</si>
  <si>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</si>
  <si>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</si>
  <si>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</si>
  <si>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</si>
  <si>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</si>
  <si>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</si>
  <si>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</si>
  <si>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</si>
  <si>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</si>
  <si>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</si>
  <si>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</si>
  <si>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</si>
  <si>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</si>
  <si>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</si>
  <si>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</si>
  <si>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</si>
  <si>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</si>
  <si>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</si>
  <si>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</si>
  <si>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</si>
  <si>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</si>
  <si>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</si>
  <si>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</si>
  <si>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</si>
  <si>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</si>
  <si>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</si>
  <si>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</si>
  <si>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</si>
  <si>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</si>
  <si>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</si>
  <si>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</si>
  <si>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</si>
  <si>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</si>
  <si>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</si>
  <si>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</si>
  <si>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</si>
  <si>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</si>
  <si>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</si>
  <si>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</si>
  <si>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</si>
  <si>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</si>
  <si>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</si>
  <si>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</si>
  <si>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</si>
  <si>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</si>
  <si>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</si>
  <si>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</si>
  <si>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</si>
  <si>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</si>
  <si>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</si>
  <si>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</si>
  <si>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</si>
  <si>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</si>
  <si>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</si>
  <si>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</si>
  <si>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</si>
  <si>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</si>
  <si>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</si>
  <si>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</si>
  <si>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</si>
  <si>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</si>
  <si>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</si>
  <si>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</si>
  <si>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</si>
  <si>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</si>
  <si>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</si>
  <si>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</si>
  <si>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</si>
  <si>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</si>
  <si>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</si>
  <si>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</si>
  <si>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</si>
  <si>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</si>
  <si>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</si>
  <si>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</si>
  <si>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</si>
  <si>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</si>
  <si>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</si>
  <si>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</si>
  <si>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</si>
  <si>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</si>
  <si>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</si>
  <si>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</si>
  <si>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</si>
  <si>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</si>
  <si>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</si>
  <si>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</si>
  <si>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</si>
  <si>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</si>
  <si>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</si>
  <si>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</si>
  <si>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</si>
  <si>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</si>
  <si>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</si>
  <si>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</si>
  <si>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</si>
  <si>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</si>
  <si>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</si>
  <si>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</si>
  <si>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</si>
  <si>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</si>
  <si>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</si>
  <si>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</si>
  <si>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</si>
  <si>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</si>
  <si>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</si>
  <si>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</si>
  <si>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</si>
  <si>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</si>
  <si>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</si>
  <si>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</si>
  <si>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</si>
  <si>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</si>
  <si>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</si>
  <si>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</si>
  <si>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</si>
  <si>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</si>
  <si>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</si>
  <si>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</si>
  <si>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</si>
  <si>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</si>
  <si>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</si>
  <si>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</si>
  <si>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</si>
  <si>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</si>
  <si>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</si>
  <si>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</si>
  <si>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</si>
  <si>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</si>
  <si>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</si>
  <si>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</si>
  <si>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</si>
  <si>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</si>
  <si>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</si>
  <si>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</si>
  <si>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</si>
  <si>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</si>
  <si>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</si>
  <si>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</si>
  <si>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</si>
  <si>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</si>
  <si>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</si>
  <si>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</si>
  <si>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</si>
  <si>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</si>
  <si>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</si>
  <si>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</si>
  <si>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</si>
  <si>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</si>
  <si>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</si>
  <si>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</si>
  <si>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</si>
  <si>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</si>
  <si>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</si>
  <si>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</si>
  <si>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</si>
  <si>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</si>
  <si>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</si>
  <si>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</si>
  <si>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</si>
  <si>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</si>
  <si>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</si>
  <si>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</si>
  <si>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</si>
  <si>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</si>
  <si>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</si>
  <si>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</si>
  <si>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</si>
  <si>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</si>
  <si>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</si>
  <si>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</si>
  <si>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</si>
  <si>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</si>
  <si>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</si>
  <si>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</si>
  <si>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</si>
  <si>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</si>
  <si>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</si>
  <si>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</si>
  <si>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</si>
  <si>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</si>
  <si>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</si>
  <si>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</si>
  <si>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</si>
  <si>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</si>
  <si>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</si>
  <si>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</si>
  <si>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</si>
  <si>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</si>
  <si>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</si>
  <si>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</si>
  <si>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</si>
  <si>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</si>
  <si>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</si>
  <si>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</si>
  <si>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</si>
  <si>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</si>
  <si>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</si>
  <si>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</si>
  <si>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</si>
  <si>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</si>
  <si>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</si>
  <si>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</si>
  <si>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</si>
  <si>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</si>
  <si>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</si>
  <si>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</si>
  <si>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</si>
  <si>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</si>
  <si>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</si>
  <si>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</si>
  <si>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</si>
  <si>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</si>
  <si>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</si>
  <si>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</si>
  <si>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</si>
  <si>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</si>
  <si>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</si>
  <si>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</si>
  <si>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</si>
  <si>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</si>
  <si>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</si>
  <si>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</si>
  <si>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</si>
  <si>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</si>
  <si>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</si>
  <si>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</si>
  <si>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</si>
  <si>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</si>
  <si>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</si>
  <si>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</si>
  <si>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</si>
  <si>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</si>
  <si>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</si>
  <si>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</si>
  <si>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</si>
  <si>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</si>
  <si>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</si>
  <si>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</si>
  <si>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</si>
  <si>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</si>
  <si>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</si>
  <si>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</si>
  <si>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</si>
  <si>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</si>
  <si>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</si>
  <si>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</si>
  <si>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</si>
  <si>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</si>
  <si>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</si>
  <si>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</si>
  <si>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</si>
  <si>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</si>
  <si>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</si>
  <si>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</si>
  <si>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</si>
  <si>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</si>
  <si>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</si>
  <si>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</si>
  <si>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</si>
  <si>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</si>
  <si>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</si>
  <si>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</si>
  <si>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</si>
  <si>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</si>
  <si>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</si>
  <si>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</si>
  <si>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</si>
  <si>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</si>
  <si>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</si>
  <si>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</si>
  <si>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</si>
  <si>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</si>
  <si>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</si>
  <si>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</si>
  <si>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</si>
  <si>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</si>
  <si>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</si>
  <si>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</si>
  <si>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</si>
  <si>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</si>
  <si>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</si>
  <si>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</si>
  <si>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</si>
  <si>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</si>
  <si>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</si>
  <si>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</si>
  <si>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</si>
  <si>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</si>
  <si>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</si>
  <si>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</si>
  <si>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</si>
  <si>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</si>
  <si>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</si>
  <si>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</si>
  <si>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</si>
  <si>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</si>
  <si>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</si>
  <si>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</si>
  <si>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</si>
  <si>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</si>
  <si>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</si>
  <si>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</si>
  <si>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</si>
  <si>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</si>
  <si>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</si>
  <si>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</si>
  <si>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</si>
  <si>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</si>
  <si>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</si>
  <si>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</si>
  <si>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</si>
  <si>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</si>
  <si>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</si>
  <si>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</si>
  <si>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</si>
  <si>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</si>
  <si>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</si>
  <si>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</si>
  <si>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</si>
  <si>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</si>
  <si>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</si>
  <si>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</si>
  <si>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</si>
  <si>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</si>
  <si>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</si>
  <si>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</si>
  <si>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</si>
  <si>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</si>
  <si>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</si>
  <si>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</si>
  <si>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</si>
  <si>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</si>
  <si>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</si>
  <si>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</si>
  <si>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</si>
  <si>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</si>
  <si>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</si>
  <si>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</si>
  <si>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</si>
  <si>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</si>
  <si>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</si>
  <si>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</si>
  <si>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</si>
  <si>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</si>
  <si>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</si>
  <si>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</si>
  <si>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</si>
  <si>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</si>
  <si>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</si>
  <si>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</si>
  <si>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</si>
  <si>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</si>
  <si>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</si>
  <si>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</si>
  <si>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</si>
  <si>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</si>
  <si>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</si>
  <si>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</si>
  <si>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</si>
  <si>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</si>
  <si>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</si>
  <si>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</si>
  <si>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</si>
  <si>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</si>
  <si>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</si>
  <si>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</si>
  <si>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</si>
  <si>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</si>
  <si>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</si>
  <si>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</si>
  <si>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</si>
  <si>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</si>
  <si>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</si>
  <si>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</si>
  <si>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</si>
  <si>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</si>
  <si>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</si>
  <si>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</si>
  <si>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</si>
  <si>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</si>
  <si>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</si>
  <si>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</si>
  <si>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</si>
  <si>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</si>
  <si>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</si>
  <si>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</si>
  <si>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</si>
  <si>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</si>
  <si>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</si>
  <si>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</si>
  <si>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</si>
  <si>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</si>
  <si>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</si>
  <si>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</si>
  <si>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</si>
  <si>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</si>
  <si>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</si>
  <si>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</si>
  <si>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</si>
  <si>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</si>
  <si>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</si>
  <si>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</si>
  <si>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</si>
  <si>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</si>
  <si>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</si>
  <si>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</si>
  <si>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</si>
  <si>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</si>
  <si>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</si>
  <si>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</si>
  <si>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</si>
  <si>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</si>
  <si>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</si>
  <si>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</si>
  <si>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</si>
  <si>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</si>
  <si>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</si>
  <si>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</si>
  <si>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</si>
  <si>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</si>
  <si>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</si>
  <si>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</si>
  <si>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</si>
  <si>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</si>
  <si>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</si>
  <si>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</si>
  <si>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</si>
  <si>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</si>
  <si>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</si>
  <si>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</si>
  <si>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</si>
  <si>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</si>
  <si>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</si>
  <si>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</si>
  <si>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</si>
  <si>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</si>
  <si>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</si>
  <si>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</si>
  <si>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</si>
  <si>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</si>
  <si>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</si>
  <si>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</si>
  <si>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</si>
  <si>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</si>
  <si>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</si>
  <si>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</si>
  <si>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</si>
  <si>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</si>
  <si>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</si>
  <si>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</si>
  <si>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</si>
  <si>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</si>
  <si>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</si>
  <si>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</si>
  <si>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</si>
  <si>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</si>
  <si>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</si>
  <si>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</si>
  <si>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</si>
  <si>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</si>
  <si>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</si>
  <si>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</si>
  <si>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</si>
  <si>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</si>
  <si>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</si>
  <si>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</si>
  <si>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</si>
  <si>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</si>
  <si>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</si>
  <si>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</si>
  <si>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</si>
  <si>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</si>
  <si>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</si>
  <si>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</si>
  <si>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</si>
  <si>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</si>
  <si>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</si>
  <si>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</si>
  <si>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</si>
  <si>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</si>
  <si>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</si>
  <si>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</si>
  <si>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</si>
  <si>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</si>
  <si>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</si>
  <si>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</si>
  <si>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</si>
  <si>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</si>
  <si>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</si>
  <si>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</si>
  <si>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</si>
  <si>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</si>
  <si>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</si>
  <si>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</si>
  <si>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</si>
  <si>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</si>
  <si>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</si>
  <si>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</si>
  <si>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</si>
  <si>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</si>
  <si>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</si>
  <si>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</si>
  <si>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</si>
  <si>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</si>
  <si>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</si>
  <si>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</si>
  <si>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</si>
  <si>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</si>
  <si>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</si>
  <si>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</si>
  <si>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</si>
  <si>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</si>
  <si>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</si>
  <si>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</si>
  <si>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</si>
  <si>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</si>
  <si>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</si>
  <si>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</si>
  <si>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</si>
  <si>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</si>
  <si>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</si>
  <si>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</si>
  <si>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</si>
  <si>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</si>
  <si>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</si>
  <si>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</si>
  <si>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</si>
  <si>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</si>
  <si>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</si>
  <si>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</si>
  <si>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</si>
  <si>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</si>
  <si>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</si>
  <si>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</si>
  <si>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</si>
  <si>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</si>
  <si>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</si>
  <si>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</si>
  <si>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</si>
  <si>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</si>
  <si>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</si>
  <si>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</si>
  <si>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</si>
  <si>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</si>
  <si>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</si>
  <si>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</si>
  <si>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</si>
  <si>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</si>
  <si>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</si>
  <si>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</si>
  <si>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</si>
  <si>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</si>
  <si>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</si>
  <si>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</si>
  <si>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</si>
  <si>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</si>
  <si>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</si>
  <si>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</si>
  <si>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</si>
  <si>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</si>
  <si>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</si>
  <si>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</si>
  <si>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</si>
  <si>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</si>
  <si>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</si>
  <si>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</si>
  <si>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</si>
  <si>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</si>
  <si>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</si>
  <si>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</si>
  <si>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</si>
  <si>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</si>
  <si>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</si>
  <si>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</si>
  <si>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</si>
  <si>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</si>
  <si>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</si>
  <si>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</si>
  <si>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</si>
  <si>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</si>
  <si>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</si>
  <si>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</si>
  <si>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</si>
  <si>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</si>
  <si>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</si>
  <si>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</si>
  <si>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</si>
  <si>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</si>
  <si>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</si>
  <si>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</si>
  <si>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</si>
  <si>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</si>
  <si>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</si>
  <si>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</si>
  <si>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</si>
  <si>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</si>
  <si>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</si>
  <si>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</si>
  <si>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</si>
  <si>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</si>
  <si>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</si>
  <si>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</si>
  <si>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</si>
  <si>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</si>
  <si>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</si>
  <si>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</si>
  <si>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</si>
  <si>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</si>
  <si>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</si>
  <si>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</si>
  <si>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</si>
  <si>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</si>
  <si>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</si>
  <si>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</si>
  <si>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</si>
  <si>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</si>
  <si>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</si>
  <si>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</si>
  <si>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</si>
  <si>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</si>
  <si>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</si>
  <si>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</si>
  <si>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</si>
  <si>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</si>
  <si>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</si>
  <si>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</si>
  <si>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</si>
  <si>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</si>
  <si>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</si>
  <si>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</si>
  <si>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</si>
  <si>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</si>
  <si>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</si>
  <si>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</si>
  <si>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</si>
  <si>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</si>
  <si>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</si>
  <si>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</si>
  <si>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</si>
  <si>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</si>
  <si>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</si>
  <si>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</si>
  <si>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</si>
  <si>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</si>
  <si>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</si>
  <si>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</si>
  <si>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</si>
  <si>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</si>
  <si>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</si>
  <si>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</si>
  <si>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</si>
  <si>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</si>
  <si>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</si>
  <si>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</si>
  <si>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</si>
  <si>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</si>
  <si>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</si>
  <si>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</si>
  <si>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</si>
  <si>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</si>
  <si>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</si>
  <si>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</si>
  <si>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</si>
  <si>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</si>
  <si>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</si>
  <si>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</si>
  <si>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</si>
  <si>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</si>
  <si>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</si>
  <si>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</si>
  <si>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</si>
  <si>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</si>
  <si>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</si>
  <si>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</si>
  <si>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</si>
  <si>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</si>
  <si>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</si>
  <si>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</si>
  <si>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</si>
  <si>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</si>
  <si>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</si>
  <si>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</si>
  <si>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</si>
  <si>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</si>
  <si>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</si>
  <si>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</si>
  <si>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</si>
  <si>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</si>
  <si>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</si>
  <si>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</si>
  <si>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</si>
  <si>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</si>
  <si>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</si>
  <si>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</si>
  <si>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</si>
  <si>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</si>
  <si>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</si>
  <si>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</si>
  <si>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</si>
  <si>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</si>
  <si>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</si>
  <si>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</si>
  <si>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</si>
  <si>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</si>
  <si>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</si>
  <si>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</si>
  <si>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</si>
  <si>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</si>
  <si>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</si>
  <si>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</si>
  <si>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</si>
  <si>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</si>
  <si>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</si>
  <si>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</si>
  <si>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</si>
  <si>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</si>
  <si>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</si>
  <si>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</si>
  <si>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</si>
  <si>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</si>
  <si>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</si>
  <si>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</si>
  <si>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</si>
  <si>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</si>
  <si>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</si>
  <si>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</si>
  <si>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</si>
  <si>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</si>
  <si>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</si>
  <si>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</si>
  <si>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</si>
  <si>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</si>
  <si>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</si>
  <si>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</si>
  <si>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</si>
  <si>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</si>
  <si>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</si>
  <si>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</si>
  <si>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</si>
  <si>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</si>
  <si>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</si>
  <si>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</si>
  <si>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</si>
  <si>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</si>
  <si>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</si>
  <si>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</si>
  <si>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</si>
  <si>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</si>
  <si>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</si>
  <si>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</si>
  <si>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</si>
  <si>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</si>
  <si>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</si>
  <si>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</si>
  <si>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</si>
  <si>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</si>
  <si>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</si>
  <si>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</si>
  <si>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</si>
  <si>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</si>
  <si>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</si>
  <si>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</si>
  <si>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</si>
  <si>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</si>
  <si>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</si>
  <si>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</si>
  <si>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</si>
  <si>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</si>
  <si>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</si>
  <si>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</si>
  <si>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</si>
  <si>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</si>
  <si>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</si>
  <si>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</si>
  <si>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</si>
  <si>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</si>
  <si>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</si>
  <si>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</si>
  <si>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</si>
  <si>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</si>
  <si>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</si>
  <si>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</si>
  <si>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</si>
  <si>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</si>
  <si>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</si>
  <si>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</si>
  <si>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</si>
  <si>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</si>
  <si>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</si>
  <si>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</si>
  <si>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</si>
  <si>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</si>
  <si>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</si>
  <si>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</si>
  <si>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</si>
  <si>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</si>
  <si>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</si>
  <si>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</si>
  <si>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</si>
  <si>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</si>
  <si>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</si>
  <si>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</si>
  <si>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</si>
  <si>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</si>
  <si>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</si>
  <si>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</si>
  <si>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</si>
  <si>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</si>
  <si>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</si>
  <si>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</si>
  <si>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</si>
  <si>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</si>
  <si>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</si>
  <si>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</si>
  <si>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</si>
  <si>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</si>
  <si>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</si>
  <si>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</si>
  <si>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</si>
  <si>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</si>
  <si>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</si>
  <si>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</si>
  <si>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</si>
  <si>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</si>
  <si>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</si>
  <si>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</si>
  <si>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</si>
  <si>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</si>
  <si>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</si>
  <si>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</si>
  <si>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</si>
  <si>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</si>
  <si>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</si>
  <si>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</si>
  <si>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</si>
  <si>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</si>
  <si>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</si>
  <si>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</si>
  <si>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</si>
  <si>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</si>
  <si>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</si>
  <si>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</si>
  <si>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</si>
  <si>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</si>
  <si>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</si>
  <si>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</si>
  <si>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</si>
  <si>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</si>
  <si>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</si>
  <si>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</si>
  <si>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</si>
  <si>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</si>
  <si>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</si>
  <si>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</si>
  <si>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</si>
  <si>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</si>
  <si>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</si>
  <si>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</si>
  <si>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</si>
  <si>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</si>
  <si>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</si>
  <si>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</si>
  <si>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</si>
  <si>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</si>
  <si>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</si>
  <si>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</si>
  <si>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</si>
  <si>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</si>
  <si>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</si>
  <si>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</si>
  <si>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</si>
  <si>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</si>
  <si>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</si>
  <si>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</si>
  <si>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</si>
  <si>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</si>
  <si>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</si>
  <si>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</si>
  <si>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</si>
  <si>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</si>
  <si>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</si>
  <si>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</si>
  <si>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</si>
  <si>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</si>
  <si>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</si>
  <si>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</si>
  <si>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</si>
  <si>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</si>
  <si>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</si>
  <si>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</si>
  <si>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</si>
  <si>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</si>
  <si>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</si>
  <si>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</si>
  <si>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</si>
  <si>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</si>
  <si>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</si>
  <si>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</si>
  <si>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</si>
  <si>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</si>
  <si>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</si>
  <si>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</si>
  <si>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</si>
  <si>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</si>
  <si>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</si>
  <si>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</si>
  <si>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</si>
  <si>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</si>
  <si>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</si>
  <si>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</si>
  <si>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</si>
  <si>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</si>
  <si>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</si>
  <si>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</si>
  <si>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</si>
  <si>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</si>
  <si>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</si>
  <si>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</si>
  <si>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</si>
  <si>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</si>
  <si>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</si>
  <si>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</si>
  <si>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</si>
  <si>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</si>
  <si>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</si>
  <si>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</si>
  <si>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</si>
  <si>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</si>
  <si>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</si>
  <si>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</si>
  <si>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</si>
  <si>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</si>
  <si>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</si>
  <si>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</si>
  <si>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</si>
  <si>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</si>
  <si>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</si>
  <si>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</si>
  <si>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</si>
  <si>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</si>
  <si>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</si>
  <si>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</si>
  <si>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</si>
  <si>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</si>
  <si>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</si>
  <si>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</si>
  <si>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</si>
  <si>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</si>
  <si>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</si>
  <si>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</si>
  <si>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</si>
  <si>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</si>
  <si>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</si>
  <si>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</si>
  <si>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</si>
  <si>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</si>
  <si>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</si>
  <si>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</si>
  <si>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</si>
  <si>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</si>
  <si>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</si>
  <si>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</si>
  <si>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</si>
  <si>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</si>
  <si>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</si>
  <si>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</si>
  <si>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</si>
  <si>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</si>
  <si>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</si>
  <si>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</si>
  <si>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</si>
  <si>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</si>
  <si>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</si>
  <si>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</si>
  <si>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</si>
  <si>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</si>
  <si>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</si>
  <si>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</si>
  <si>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</si>
  <si>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</si>
  <si>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</si>
  <si>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</si>
  <si>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</si>
  <si>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</si>
  <si>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</si>
  <si>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</si>
  <si>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</si>
  <si>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</si>
  <si>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</si>
  <si>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</si>
  <si>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</si>
  <si>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</si>
  <si>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</si>
  <si>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</si>
  <si>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</si>
  <si>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</si>
  <si>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</si>
  <si>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</si>
  <si>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</si>
  <si>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</si>
  <si>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</si>
  <si>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</si>
  <si>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</si>
  <si>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</si>
  <si>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</si>
  <si>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</si>
  <si>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</si>
  <si>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</si>
  <si>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</si>
  <si>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</si>
  <si>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</si>
  <si>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</si>
  <si>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</si>
  <si>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</si>
  <si>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</si>
  <si>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</si>
  <si>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</si>
  <si>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</si>
  <si>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</si>
  <si>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</si>
  <si>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</si>
  <si>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</si>
  <si>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</si>
  <si>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</si>
  <si>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</si>
  <si>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</si>
  <si>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</si>
  <si>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</si>
  <si>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</si>
  <si>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</si>
  <si>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</si>
  <si>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</si>
  <si>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</si>
  <si>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</si>
  <si>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</si>
  <si>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</si>
  <si>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</si>
  <si>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</si>
  <si>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</si>
  <si>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</si>
  <si>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</si>
  <si>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</si>
  <si>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</si>
  <si>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</si>
  <si>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</si>
  <si>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</si>
  <si>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</si>
  <si>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</si>
  <si>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</si>
  <si>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</si>
  <si>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</si>
  <si>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</si>
  <si>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</si>
  <si>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</si>
  <si>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</si>
  <si>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</si>
  <si>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</si>
  <si>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</si>
  <si>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</si>
  <si>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</si>
  <si>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</si>
  <si>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</si>
  <si>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</si>
  <si>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</si>
  <si>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</si>
  <si>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</si>
  <si>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</si>
  <si>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</si>
  <si>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</si>
  <si>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</si>
  <si>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</si>
  <si>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</si>
  <si>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</si>
  <si>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</si>
  <si>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</si>
  <si>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</si>
  <si>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</si>
  <si>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</si>
  <si>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</si>
  <si>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</si>
  <si>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</si>
  <si>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</si>
  <si>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</si>
  <si>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</si>
  <si>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</si>
  <si>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</si>
  <si>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</si>
  <si>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</si>
  <si>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</si>
  <si>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</si>
  <si>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</si>
  <si>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</si>
  <si>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</si>
  <si>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</si>
  <si>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</si>
  <si>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</si>
  <si>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</si>
  <si>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</si>
  <si>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</si>
  <si>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</si>
  <si>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</si>
  <si>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</si>
  <si>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</si>
  <si>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</si>
  <si>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</si>
  <si>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</si>
  <si>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</si>
  <si>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</si>
  <si>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</si>
  <si>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</si>
  <si>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</si>
  <si>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</si>
  <si>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</si>
  <si>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</si>
  <si>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</si>
  <si>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</si>
  <si>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</si>
  <si>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</si>
  <si>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</si>
  <si>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</si>
  <si>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</si>
  <si>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</si>
  <si>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</si>
  <si>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</si>
  <si>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</si>
  <si>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</si>
  <si>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</si>
  <si>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</si>
  <si>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</si>
  <si>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</si>
  <si>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</si>
  <si>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</si>
  <si>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</si>
  <si>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</si>
  <si>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</si>
  <si>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</si>
  <si>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</si>
  <si>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</si>
  <si>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</si>
  <si>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</si>
  <si>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</si>
  <si>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</si>
  <si>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</si>
  <si>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</si>
  <si>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</si>
  <si>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</si>
  <si>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</si>
  <si>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</si>
  <si>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</si>
  <si>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</si>
  <si>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</si>
  <si>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</si>
  <si>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</si>
  <si>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</si>
  <si>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</si>
  <si>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</si>
  <si>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</si>
  <si>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</si>
  <si>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</si>
  <si>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</si>
  <si>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</si>
  <si>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</si>
  <si>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</si>
  <si>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</si>
  <si>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</si>
  <si>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</si>
  <si>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</si>
  <si>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</si>
  <si>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</si>
  <si>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</si>
  <si>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</si>
  <si>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</si>
  <si>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</si>
  <si>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</si>
  <si>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</si>
  <si>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</si>
  <si>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</si>
  <si>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</si>
  <si>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</si>
  <si>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</si>
  <si>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</si>
  <si>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</si>
  <si>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</si>
  <si>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</si>
  <si>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</si>
  <si>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</si>
  <si>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</si>
  <si>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</si>
  <si>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</si>
  <si>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</si>
  <si>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</si>
  <si>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</si>
  <si>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</si>
  <si>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</si>
  <si>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</si>
  <si>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</si>
  <si>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</si>
  <si>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</si>
  <si>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</si>
  <si>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</si>
  <si>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</si>
  <si>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</si>
  <si>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</si>
  <si>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</si>
  <si>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</si>
  <si>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</si>
  <si>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</si>
  <si>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</si>
  <si>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</si>
  <si>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</si>
  <si>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</si>
  <si>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</si>
  <si>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</si>
  <si>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</si>
  <si>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</si>
  <si>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</si>
  <si>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</si>
  <si>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</si>
  <si>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</si>
  <si>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</si>
  <si>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</si>
  <si>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</si>
  <si>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</si>
  <si>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</si>
  <si>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</si>
  <si>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</si>
  <si>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</si>
  <si>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</si>
  <si>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</si>
  <si>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</si>
  <si>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</si>
  <si>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</si>
  <si>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</si>
  <si>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</si>
  <si>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</si>
  <si>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</si>
  <si>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</si>
  <si>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</si>
  <si>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</si>
  <si>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</si>
  <si>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</si>
  <si>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</si>
  <si>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</si>
  <si>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</si>
  <si>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</si>
  <si>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</si>
  <si>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</si>
  <si>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</si>
  <si>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</si>
  <si>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</si>
  <si>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</si>
  <si>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</si>
  <si>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</si>
  <si>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</si>
  <si>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</si>
  <si>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</si>
  <si>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</si>
  <si>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</si>
  <si>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</si>
  <si>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</si>
  <si>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</si>
  <si>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</si>
  <si>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</si>
  <si>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</si>
  <si>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</si>
  <si>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</si>
  <si>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</si>
  <si>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</si>
  <si>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</si>
  <si>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</si>
  <si>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</si>
  <si>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</si>
  <si>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</si>
  <si>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</si>
  <si>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</si>
  <si>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</si>
  <si>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</si>
  <si>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</si>
  <si>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</si>
  <si>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</si>
  <si>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</si>
  <si>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</si>
  <si>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</si>
  <si>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</si>
  <si>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</si>
  <si>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</si>
  <si>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</si>
  <si>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</si>
  <si>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</si>
  <si>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</si>
  <si>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</si>
  <si>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</si>
  <si>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</si>
  <si>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</si>
  <si>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</si>
  <si>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</si>
  <si>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</si>
  <si>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</si>
  <si>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</si>
  <si>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</si>
  <si>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</si>
  <si>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</si>
  <si>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</si>
  <si>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</si>
  <si>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</si>
  <si>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</si>
  <si>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</si>
  <si>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</si>
  <si>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</si>
  <si>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</si>
  <si>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</si>
  <si>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</si>
  <si>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</si>
  <si>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</si>
  <si>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</si>
  <si>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</si>
  <si>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</si>
  <si>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</si>
  <si>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</si>
  <si>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</si>
  <si>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</si>
  <si>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</si>
  <si>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</si>
  <si>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</si>
  <si>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</si>
  <si>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</si>
  <si>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</si>
  <si>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</si>
  <si>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</si>
  <si>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</si>
  <si>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</si>
  <si>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</si>
  <si>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</si>
  <si>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</si>
  <si>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</si>
  <si>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</si>
  <si>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</si>
  <si>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</si>
  <si>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</si>
  <si>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</si>
  <si>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</si>
  <si>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</si>
  <si>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</si>
  <si>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</si>
  <si>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</si>
  <si>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</si>
  <si>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</si>
  <si>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</si>
  <si>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</si>
  <si>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</si>
  <si>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</si>
  <si>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</si>
  <si>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</si>
  <si>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</si>
  <si>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</si>
  <si>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</si>
  <si>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</si>
  <si>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</si>
  <si>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</si>
  <si>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</si>
  <si>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</si>
  <si>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</si>
  <si>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</si>
  <si>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</si>
  <si>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</si>
  <si>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</si>
  <si>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</si>
  <si>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</si>
  <si>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</si>
  <si>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</si>
  <si>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</si>
  <si>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</si>
  <si>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</si>
  <si>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</si>
  <si>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</si>
  <si>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</si>
  <si>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</si>
  <si>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</si>
  <si>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</si>
  <si>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</si>
  <si>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</si>
  <si>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</si>
  <si>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</si>
  <si>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</si>
  <si>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</si>
  <si>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</si>
  <si>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</si>
  <si>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</si>
  <si>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</si>
  <si>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</si>
  <si>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</si>
  <si>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</si>
  <si>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</si>
  <si>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</si>
  <si>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</si>
  <si>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</si>
  <si>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</si>
  <si>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</si>
  <si>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</si>
  <si>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</si>
  <si>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</si>
  <si>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</si>
  <si>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</si>
  <si>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</si>
  <si>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</si>
  <si>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</si>
  <si>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</si>
  <si>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</si>
  <si>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</si>
  <si>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</si>
  <si>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</si>
  <si>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</si>
  <si>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</si>
  <si>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</si>
  <si>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</si>
  <si>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</si>
  <si>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</si>
  <si>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</si>
  <si>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</si>
  <si>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</si>
  <si>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</si>
  <si>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</si>
  <si>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</si>
  <si>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</si>
  <si>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</si>
  <si>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</si>
  <si>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</si>
  <si>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</si>
  <si>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</si>
  <si>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</si>
  <si>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</si>
  <si>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</si>
  <si>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</si>
  <si>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</si>
  <si>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</si>
  <si>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</si>
  <si>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</si>
  <si>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</si>
  <si>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</si>
  <si>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</si>
  <si>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</si>
  <si>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</si>
  <si>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</si>
  <si>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</si>
  <si>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</si>
  <si>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</si>
  <si>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</si>
  <si>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</si>
  <si>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</si>
  <si>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</si>
  <si>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</si>
  <si>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</si>
  <si>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</si>
  <si>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</si>
  <si>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</si>
  <si>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</si>
  <si>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</si>
  <si>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</si>
  <si>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</si>
  <si>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</si>
  <si>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</si>
  <si>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</si>
  <si>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</si>
  <si>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</si>
  <si>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</si>
  <si>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</si>
  <si>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</si>
  <si>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</si>
  <si>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</si>
  <si>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</si>
  <si>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</si>
  <si>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</si>
  <si>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</si>
  <si>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</si>
  <si>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</si>
  <si>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</si>
  <si>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</si>
  <si>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</si>
  <si>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</si>
  <si>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</si>
  <si>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</si>
  <si>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</si>
  <si>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</si>
  <si>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</si>
  <si>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</si>
  <si>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</si>
  <si>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</si>
  <si>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</si>
  <si>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</si>
  <si>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</si>
  <si>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</si>
  <si>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</si>
  <si>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</si>
  <si>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</si>
  <si>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</si>
  <si>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</si>
  <si>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</si>
  <si>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</si>
  <si>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</si>
  <si>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</si>
  <si>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</si>
  <si>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</si>
  <si>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</si>
  <si>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</si>
  <si>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</si>
  <si>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</si>
  <si>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</si>
  <si>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</si>
  <si>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</si>
  <si>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</si>
  <si>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</si>
  <si>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</si>
  <si>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</si>
  <si>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</si>
  <si>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</si>
  <si>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</si>
  <si>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</si>
  <si>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</si>
  <si>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</si>
  <si>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</si>
  <si>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</si>
  <si>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</si>
  <si>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</si>
  <si>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</si>
  <si>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</si>
  <si>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</si>
  <si>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</si>
  <si>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</si>
  <si>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</si>
  <si>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</si>
  <si>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</si>
  <si>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</si>
  <si>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</si>
  <si>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</si>
  <si>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</si>
  <si>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</si>
  <si>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</si>
  <si>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</si>
  <si>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</si>
  <si>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</si>
  <si>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</si>
  <si>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</si>
  <si>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</si>
  <si>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</si>
  <si>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</si>
  <si>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</si>
  <si>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</si>
  <si>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</si>
  <si>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</si>
  <si>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</si>
  <si>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</si>
  <si>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</si>
  <si>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</si>
  <si>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</si>
  <si>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</si>
  <si>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</si>
  <si>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</si>
  <si>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</si>
  <si>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</si>
  <si>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</si>
  <si>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</si>
  <si>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</si>
  <si>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</si>
  <si>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</si>
  <si>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</si>
  <si>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</si>
  <si>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</si>
  <si>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</si>
  <si>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</si>
  <si>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</si>
  <si>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</si>
  <si>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</si>
  <si>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</si>
  <si>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</si>
  <si>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</si>
  <si>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</si>
  <si>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</si>
  <si>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</si>
  <si>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</si>
  <si>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</si>
  <si>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</si>
  <si>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</si>
  <si>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</si>
  <si>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</si>
  <si>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</si>
  <si>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</si>
  <si>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</si>
  <si>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</si>
  <si>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</si>
  <si>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</si>
  <si>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</si>
  <si>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</si>
  <si>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</si>
  <si>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</si>
  <si>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</si>
  <si>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</si>
  <si>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</si>
  <si>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</si>
  <si>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</si>
  <si>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</si>
  <si>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</si>
  <si>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</si>
  <si>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</si>
  <si>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</si>
  <si>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</si>
  <si>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</si>
  <si>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</si>
  <si>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</si>
  <si>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</si>
  <si>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</si>
  <si>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</si>
  <si>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</si>
  <si>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</si>
  <si>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</si>
  <si>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</si>
  <si>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</si>
  <si>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</si>
  <si>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</si>
  <si>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</si>
  <si>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</si>
  <si>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</si>
  <si>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</si>
  <si>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</si>
  <si>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</si>
  <si>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</si>
  <si>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</si>
  <si>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</si>
  <si>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</si>
  <si>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</si>
  <si>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</si>
  <si>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</si>
  <si>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</si>
  <si>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</si>
  <si>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</si>
  <si>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</si>
  <si>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</si>
  <si>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</si>
  <si>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</si>
  <si>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</si>
  <si>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</si>
  <si>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</si>
  <si>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</si>
  <si>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</si>
  <si>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</si>
  <si>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</si>
  <si>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</si>
  <si>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</si>
  <si>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</si>
  <si>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</si>
  <si>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</si>
  <si>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</si>
  <si>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</si>
  <si>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</si>
  <si>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</si>
  <si>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</si>
  <si>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</si>
  <si>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</si>
  <si>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</si>
  <si>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</si>
  <si>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</si>
  <si>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</si>
  <si>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</si>
  <si>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</si>
  <si>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</si>
  <si>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</si>
  <si>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</si>
  <si>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</si>
  <si>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</si>
  <si>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</si>
  <si>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</si>
  <si>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</si>
  <si>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</si>
  <si>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</si>
  <si>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</si>
  <si>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</si>
  <si>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</si>
  <si>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</si>
  <si>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</si>
  <si>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</si>
  <si>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</si>
  <si>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</si>
  <si>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</si>
  <si>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</si>
  <si>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</si>
  <si>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</si>
  <si>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</si>
  <si>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</si>
  <si>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</si>
  <si>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</si>
  <si>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</si>
  <si>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</si>
  <si>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</si>
  <si>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</si>
  <si>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</si>
  <si>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</si>
  <si>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</si>
  <si>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</si>
  <si>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</si>
  <si>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</si>
  <si>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</si>
  <si>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</si>
  <si>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</si>
  <si>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</si>
  <si>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</si>
  <si>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</si>
  <si>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</si>
  <si>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</si>
  <si>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</si>
  <si>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</si>
  <si>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</si>
  <si>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</si>
  <si>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</si>
  <si>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</si>
  <si>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</si>
  <si>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</si>
  <si>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</si>
  <si>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</si>
  <si>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</si>
  <si>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</si>
  <si>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</si>
  <si>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</si>
  <si>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</si>
  <si>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</si>
  <si>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</si>
  <si>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</si>
  <si>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</si>
  <si>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</si>
  <si>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</si>
  <si>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</si>
  <si>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</si>
  <si>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</si>
  <si>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</si>
  <si>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</si>
  <si>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</si>
  <si>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</si>
  <si>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</si>
  <si>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</si>
  <si>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</si>
  <si>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</si>
  <si>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</si>
  <si>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</si>
  <si>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</si>
  <si>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</si>
  <si>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</si>
  <si>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</si>
  <si>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</si>
  <si>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</si>
  <si>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</si>
  <si>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</si>
  <si>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</si>
  <si>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</si>
  <si>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</si>
  <si>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</si>
  <si>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</si>
  <si>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</si>
  <si>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</si>
  <si>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</si>
  <si>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</si>
  <si>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</si>
  <si>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</si>
  <si>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</si>
  <si>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</si>
  <si>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</si>
  <si>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</si>
  <si>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</si>
  <si>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</si>
  <si>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</si>
  <si>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</si>
  <si>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</si>
  <si>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</si>
  <si>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</si>
  <si>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</si>
  <si>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</si>
  <si>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</si>
  <si>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</si>
  <si>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</si>
  <si>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</si>
  <si>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</si>
  <si>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</si>
  <si>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</si>
  <si>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</si>
  <si>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</si>
  <si>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</si>
  <si>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</si>
  <si>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</si>
  <si>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</si>
  <si>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</si>
  <si>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</si>
  <si>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</si>
  <si>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</si>
  <si>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</si>
  <si>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</si>
  <si>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</si>
  <si>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</si>
  <si>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</si>
  <si>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</si>
  <si>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</si>
  <si>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</si>
  <si>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</si>
  <si>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</si>
  <si>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</si>
  <si>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</si>
  <si>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</si>
  <si>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</si>
  <si>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</si>
  <si>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</si>
  <si>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</si>
  <si>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</si>
  <si>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</si>
  <si>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</si>
  <si>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</si>
  <si>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</si>
  <si>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</si>
  <si>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</si>
  <si>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</si>
  <si>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</si>
  <si>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</si>
  <si>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</si>
  <si>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</si>
  <si>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</si>
  <si>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</si>
  <si>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</si>
  <si>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</si>
  <si>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</si>
  <si>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</si>
  <si>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</si>
  <si>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</si>
  <si>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</si>
  <si>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</si>
  <si>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</si>
  <si>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</si>
  <si>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</si>
  <si>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</si>
  <si>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</si>
  <si>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</si>
  <si>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</si>
  <si>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</si>
  <si>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</si>
  <si>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</si>
  <si>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</si>
  <si>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</si>
  <si>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</si>
  <si>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</si>
  <si>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</si>
  <si>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</si>
  <si>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</si>
  <si>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</si>
  <si>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</si>
  <si>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</si>
  <si>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</si>
  <si>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</si>
  <si>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</si>
  <si>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</si>
  <si>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</si>
  <si>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</si>
  <si>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</si>
  <si>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</si>
  <si>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</si>
  <si>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</si>
  <si>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</si>
  <si>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</si>
  <si>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</si>
  <si>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</si>
  <si>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</si>
  <si>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</si>
  <si>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</si>
  <si>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</si>
  <si>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</si>
  <si>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</si>
  <si>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</si>
  <si>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</si>
  <si>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</si>
  <si>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</si>
  <si>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</si>
  <si>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</si>
  <si>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</si>
  <si>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</si>
  <si>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</si>
  <si>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</si>
  <si>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</si>
  <si>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</si>
  <si>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</si>
  <si>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</si>
  <si>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</si>
  <si>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</si>
  <si>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</si>
  <si>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</si>
  <si>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</si>
  <si>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</si>
  <si>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</si>
  <si>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</si>
  <si>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</si>
  <si>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</si>
  <si>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</si>
  <si>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</si>
  <si>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</si>
  <si>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</si>
  <si>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</si>
  <si>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</si>
  <si>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</si>
  <si>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</si>
  <si>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</si>
  <si>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</si>
  <si>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</si>
  <si>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</si>
  <si>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</si>
  <si>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</si>
  <si>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</si>
  <si>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</si>
  <si>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</si>
  <si>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</si>
  <si>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</si>
  <si>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</si>
  <si>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</si>
  <si>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</si>
  <si>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</si>
  <si>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</si>
  <si>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</si>
  <si>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</si>
  <si>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</si>
  <si>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</si>
  <si>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</si>
  <si>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</si>
  <si>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</si>
  <si>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</si>
  <si>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</si>
  <si>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</si>
  <si>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</si>
  <si>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</si>
  <si>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</si>
  <si>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</si>
  <si>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</si>
  <si>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</si>
  <si>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</si>
  <si>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</si>
  <si>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</si>
  <si>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</si>
  <si>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</si>
  <si>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</si>
  <si>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</si>
  <si>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</si>
  <si>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</si>
  <si>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</si>
  <si>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</si>
  <si>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</si>
  <si>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</si>
  <si>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</si>
  <si>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</si>
  <si>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</si>
  <si>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</si>
  <si>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</si>
  <si>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</si>
  <si>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</si>
  <si>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</si>
  <si>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</si>
  <si>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</si>
  <si>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</si>
  <si>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</si>
  <si>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</si>
  <si>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</si>
  <si>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</si>
  <si>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</si>
  <si>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</si>
  <si>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</si>
  <si>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</si>
  <si>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</si>
  <si>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</si>
  <si>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</si>
  <si>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</si>
  <si>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</si>
  <si>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</si>
  <si>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</si>
  <si>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</si>
  <si>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</si>
  <si>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</si>
  <si>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</si>
  <si>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</si>
  <si>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</si>
  <si>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</si>
  <si>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</si>
  <si>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</si>
  <si>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</si>
  <si>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</si>
  <si>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</si>
  <si>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</si>
  <si>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</si>
  <si>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</si>
  <si>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</si>
  <si>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</si>
  <si>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</si>
  <si>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</si>
  <si>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</si>
  <si>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</si>
  <si>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</si>
  <si>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</si>
  <si>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</si>
  <si>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</si>
  <si>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</si>
  <si>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</si>
  <si>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</si>
  <si>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</si>
  <si>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</si>
  <si>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</si>
  <si>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</si>
  <si>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</si>
  <si>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</si>
  <si>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</si>
  <si>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</si>
  <si>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</si>
  <si>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</si>
  <si>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</si>
  <si>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</si>
  <si>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</si>
  <si>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</si>
  <si>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</si>
  <si>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</si>
  <si>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</si>
  <si>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</si>
  <si>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</si>
  <si>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</si>
  <si>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</si>
  <si>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</si>
  <si>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</si>
  <si>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</si>
  <si>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</si>
  <si>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</si>
  <si>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</si>
  <si>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</si>
  <si>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</si>
  <si>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</si>
  <si>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</si>
  <si>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</si>
  <si>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</si>
  <si>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</si>
  <si>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</si>
  <si>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</si>
  <si>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</si>
  <si>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</si>
  <si>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</si>
  <si>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</si>
  <si>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</si>
  <si>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</si>
  <si>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</si>
  <si>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</si>
  <si>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</si>
  <si>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</si>
  <si>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</si>
  <si>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</si>
  <si>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</si>
  <si>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</si>
  <si>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</si>
  <si>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</si>
  <si>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</si>
  <si>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</si>
  <si>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</si>
  <si>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</si>
  <si>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</si>
  <si>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</si>
  <si>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</si>
  <si>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</si>
  <si>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</si>
  <si>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</si>
  <si>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</si>
  <si>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</si>
  <si>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</si>
  <si>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</si>
  <si>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</si>
  <si>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</si>
  <si>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</si>
  <si>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</si>
  <si>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</si>
  <si>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</si>
  <si>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</si>
  <si>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</si>
  <si>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</si>
  <si>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</si>
  <si>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</si>
  <si>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</si>
  <si>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</si>
  <si>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</si>
  <si>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</si>
  <si>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</si>
  <si>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</si>
  <si>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</si>
  <si>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</si>
  <si>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</si>
  <si>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</si>
  <si>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</si>
  <si>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</si>
  <si>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</si>
  <si>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</si>
  <si>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</si>
  <si>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</si>
  <si>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</si>
  <si>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</si>
  <si>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</si>
  <si>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</si>
  <si>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</si>
  <si>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</si>
  <si>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</si>
  <si>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</si>
  <si>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</si>
  <si>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</si>
  <si>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</si>
  <si>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</si>
  <si>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</si>
  <si>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</si>
  <si>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</si>
  <si>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</si>
  <si>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</si>
  <si>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</si>
  <si>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</si>
  <si>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</si>
  <si>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</si>
  <si>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</si>
  <si>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</si>
  <si>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</si>
  <si>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</si>
  <si>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</si>
  <si>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</si>
  <si>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</si>
  <si>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</si>
  <si>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</si>
  <si>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</si>
  <si>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</si>
  <si>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</si>
  <si>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</si>
  <si>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</si>
  <si>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</si>
  <si>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</si>
  <si>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</si>
  <si>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</si>
  <si>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</si>
  <si>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</si>
  <si>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</si>
  <si>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</si>
  <si>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</si>
  <si>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</si>
  <si>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</si>
  <si>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</si>
  <si>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</si>
  <si>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</si>
  <si>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</si>
  <si>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</si>
  <si>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</si>
  <si>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</si>
  <si>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</si>
  <si>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</si>
  <si>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</si>
  <si>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</si>
  <si>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</si>
  <si>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</si>
  <si>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</si>
  <si>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</si>
  <si>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</si>
  <si>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</si>
  <si>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</si>
  <si>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</si>
  <si>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</si>
  <si>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</si>
  <si>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</si>
  <si>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</si>
  <si>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</si>
  <si>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</si>
  <si>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</si>
  <si>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</si>
  <si>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</si>
  <si>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</si>
  <si>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</si>
  <si>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</si>
  <si>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</si>
  <si>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</si>
  <si>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</si>
  <si>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</si>
  <si>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</si>
  <si>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</si>
  <si>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</si>
  <si>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</si>
  <si>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</si>
  <si>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</si>
  <si>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</si>
  <si>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</si>
  <si>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</si>
  <si>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</si>
  <si>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</si>
  <si>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</si>
  <si>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</si>
  <si>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</si>
  <si>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</si>
  <si>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</si>
  <si>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</si>
  <si>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</si>
  <si>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</si>
  <si>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</si>
  <si>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</si>
  <si>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</si>
  <si>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</si>
  <si>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</si>
  <si>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</si>
  <si>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</si>
  <si>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</si>
  <si>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</si>
  <si>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</si>
  <si>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</si>
  <si>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</si>
  <si>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</si>
  <si>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</si>
  <si>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</si>
  <si>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</si>
  <si>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</si>
  <si>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</si>
  <si>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</si>
  <si>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</si>
  <si>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</si>
  <si>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</si>
  <si>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</si>
  <si>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</si>
  <si>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</si>
  <si>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</si>
  <si>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</si>
  <si>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</si>
  <si>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</si>
  <si>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</si>
  <si>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</si>
  <si>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</si>
  <si>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</si>
  <si>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</si>
  <si>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</si>
  <si>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</si>
  <si>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</si>
  <si>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</si>
  <si>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</si>
  <si>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</si>
  <si>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</si>
  <si>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</si>
  <si>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</si>
  <si>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</si>
  <si>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</si>
  <si>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</si>
  <si>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</si>
  <si>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</si>
  <si>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</si>
  <si>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</si>
  <si>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</si>
  <si>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</si>
  <si>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</si>
  <si>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</si>
  <si>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</si>
  <si>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</si>
  <si>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</si>
  <si>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</si>
  <si>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</si>
  <si>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</si>
  <si>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</si>
  <si>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</si>
  <si>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</si>
  <si>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</si>
  <si>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</si>
  <si>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</si>
  <si>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</si>
  <si>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</si>
  <si>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</si>
  <si>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</si>
  <si>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</si>
  <si>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</si>
  <si>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</si>
  <si>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</si>
  <si>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</si>
  <si>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</si>
  <si>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</si>
  <si>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</si>
  <si>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</si>
  <si>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</si>
  <si>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</si>
  <si>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</si>
  <si>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</si>
  <si>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</si>
  <si>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</si>
  <si>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</si>
  <si>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</si>
  <si>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</si>
  <si>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</si>
  <si>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</si>
  <si>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</si>
  <si>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</si>
  <si>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</si>
  <si>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</si>
  <si>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</si>
  <si>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</si>
  <si>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</si>
  <si>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</si>
  <si>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</si>
  <si>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</si>
  <si>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</si>
  <si>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</si>
  <si>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</si>
  <si>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</si>
  <si>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</si>
  <si>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</si>
  <si>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</si>
  <si>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</si>
  <si>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</si>
  <si>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</si>
  <si>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</si>
  <si>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</si>
  <si>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</si>
  <si>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</si>
  <si>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</si>
  <si>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</si>
  <si>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</si>
  <si>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</si>
  <si>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</si>
  <si>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</si>
  <si>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</si>
  <si>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</si>
  <si>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</si>
  <si>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</si>
  <si>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</si>
  <si>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</si>
  <si>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</si>
  <si>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</si>
  <si>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</si>
  <si>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</si>
  <si>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</si>
  <si>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</si>
  <si>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</si>
  <si>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</si>
  <si>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</si>
  <si>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</si>
  <si>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</si>
  <si>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</si>
  <si>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</si>
  <si>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</si>
  <si>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</si>
  <si>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</si>
  <si>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</si>
  <si>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</si>
  <si>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</si>
  <si>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</si>
  <si>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</si>
  <si>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</si>
  <si>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</si>
  <si>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</si>
  <si>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</si>
  <si>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</si>
  <si>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</si>
  <si>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</si>
  <si>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</si>
  <si>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</si>
  <si>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</si>
  <si>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</si>
  <si>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</si>
  <si>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</si>
  <si>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</si>
  <si>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</si>
  <si>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</si>
  <si>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</si>
  <si>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</si>
  <si>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</si>
  <si>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</si>
  <si>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</si>
  <si>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</si>
  <si>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</si>
  <si>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</si>
  <si>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</si>
  <si>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</si>
  <si>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</si>
  <si>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</si>
  <si>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</si>
  <si>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</si>
  <si>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</si>
  <si>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</si>
  <si>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</si>
  <si>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</si>
  <si>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</si>
  <si>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</si>
  <si>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</si>
  <si>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</si>
  <si>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</si>
  <si>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</si>
  <si>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</si>
  <si>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</si>
  <si>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</si>
  <si>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</si>
  <si>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</si>
  <si>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</si>
  <si>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</si>
  <si>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</si>
  <si>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</si>
  <si>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</si>
  <si>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</si>
  <si>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</si>
  <si>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</si>
  <si>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</si>
  <si>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</si>
  <si>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</si>
  <si>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</si>
  <si>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</si>
  <si>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</si>
  <si>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</si>
  <si>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</si>
  <si>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</si>
  <si>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</si>
  <si>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</si>
  <si>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</si>
  <si>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</si>
  <si>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</si>
  <si>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</si>
  <si>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</si>
  <si>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</si>
  <si>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</si>
  <si>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</si>
  <si>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</si>
  <si>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</si>
  <si>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</si>
  <si>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</si>
  <si>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</si>
  <si>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</si>
  <si>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</si>
  <si>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</si>
  <si>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</si>
  <si>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</si>
  <si>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</si>
  <si>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</si>
  <si>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</si>
  <si>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</si>
  <si>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</si>
  <si>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</si>
  <si>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</si>
  <si>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</si>
  <si>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</si>
  <si>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</si>
  <si>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</si>
  <si>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</si>
  <si>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</si>
  <si>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</si>
  <si>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</si>
  <si>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</si>
  <si>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</si>
  <si>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</si>
  <si>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</si>
  <si>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</si>
  <si>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</si>
  <si>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</si>
  <si>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</si>
  <si>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</si>
  <si>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</si>
  <si>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</si>
  <si>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</si>
  <si>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</si>
  <si>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</si>
  <si>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</si>
  <si>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</si>
  <si>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</si>
  <si>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</si>
  <si>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</si>
  <si>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</si>
  <si>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</si>
  <si>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</si>
  <si>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</si>
  <si>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</si>
  <si>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</si>
  <si>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</si>
  <si>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</si>
  <si>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</si>
  <si>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</si>
  <si>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</si>
  <si>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</si>
  <si>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</si>
  <si>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</si>
  <si>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</si>
  <si>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</si>
  <si>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</si>
  <si>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</si>
  <si>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</si>
  <si>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</si>
  <si>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</si>
  <si>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</si>
  <si>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</si>
  <si>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</si>
  <si>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</si>
  <si>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</si>
  <si>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</si>
  <si>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</si>
  <si>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</si>
  <si>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</si>
  <si>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</si>
  <si>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</si>
  <si>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</si>
  <si>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</si>
  <si>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</si>
  <si>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</si>
  <si>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</si>
  <si>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</si>
  <si>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</si>
  <si>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</si>
  <si>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</si>
  <si>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</si>
  <si>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</si>
  <si>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</si>
  <si>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</si>
  <si>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</si>
  <si>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</si>
  <si>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</si>
  <si>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</si>
  <si>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</si>
  <si>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</si>
  <si>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</si>
  <si>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</si>
  <si>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</si>
  <si>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</si>
  <si>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</si>
  <si>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</si>
  <si>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</si>
  <si>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</si>
  <si>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</si>
  <si>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</si>
  <si>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</si>
  <si>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</si>
  <si>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</si>
  <si>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</si>
  <si>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</si>
  <si>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</si>
  <si>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</si>
  <si>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</si>
  <si>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</si>
  <si>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</si>
  <si>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</si>
  <si>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</si>
  <si>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</si>
  <si>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</si>
  <si>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</si>
  <si>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</si>
  <si>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</si>
  <si>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</si>
  <si>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</si>
  <si>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</si>
  <si>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</si>
  <si>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</si>
  <si>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</si>
  <si>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</si>
  <si>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</si>
  <si>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</si>
  <si>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</si>
  <si>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</si>
  <si>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</si>
  <si>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</si>
  <si>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</si>
  <si>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</si>
  <si>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</si>
  <si>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</si>
  <si>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</si>
  <si>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</si>
  <si>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</si>
  <si>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</si>
  <si>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</si>
  <si>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</si>
  <si>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</si>
  <si>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</si>
  <si>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</si>
  <si>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</si>
  <si>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</si>
  <si>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</si>
  <si>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</si>
  <si>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</si>
  <si>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</si>
  <si>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</si>
  <si>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</si>
  <si>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</si>
  <si>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</si>
  <si>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</si>
  <si>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</si>
  <si>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</si>
  <si>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</si>
  <si>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</si>
  <si>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</si>
  <si>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</si>
  <si>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</si>
  <si>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</si>
  <si>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</si>
  <si>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</si>
  <si>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</si>
  <si>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</si>
  <si>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</si>
  <si>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</si>
  <si>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</si>
  <si>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</si>
  <si>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</si>
  <si>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</si>
  <si>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</si>
  <si>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</si>
  <si>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</si>
  <si>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</si>
  <si>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</si>
  <si>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</si>
  <si>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</si>
  <si>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</si>
  <si>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</si>
  <si>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</si>
  <si>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</si>
  <si>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</si>
  <si>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</si>
  <si>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</si>
  <si>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</si>
  <si>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</si>
  <si>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</si>
  <si>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</si>
  <si>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</si>
  <si>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</si>
  <si>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</si>
  <si>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</si>
  <si>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</si>
  <si>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</si>
  <si>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</si>
  <si>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</si>
  <si>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</si>
  <si>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</si>
  <si>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</si>
  <si>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</si>
  <si>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</si>
  <si>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</si>
  <si>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</si>
  <si>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</si>
  <si>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</si>
  <si>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</si>
  <si>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</si>
  <si>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</si>
  <si>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</si>
  <si>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</si>
  <si>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</si>
  <si>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</si>
  <si>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</si>
  <si>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</si>
  <si>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</si>
  <si>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</si>
  <si>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</si>
  <si>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</si>
  <si>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</si>
  <si>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</si>
  <si>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</si>
  <si>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</si>
  <si>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</si>
  <si>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</si>
  <si>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</si>
  <si>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</si>
  <si>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</si>
  <si>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</si>
  <si>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</si>
  <si>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</si>
  <si>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</si>
  <si>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</si>
  <si>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</si>
  <si>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</si>
  <si>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</si>
  <si>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</si>
  <si>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</si>
  <si>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</si>
  <si>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</si>
  <si>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</si>
  <si>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</si>
  <si>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</si>
  <si>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</si>
  <si>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</si>
  <si>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</si>
  <si>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</si>
  <si>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</si>
  <si>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</si>
  <si>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</si>
  <si>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</si>
  <si>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</si>
  <si>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</si>
  <si>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</si>
  <si>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</si>
  <si>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</si>
  <si>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</si>
  <si>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</si>
  <si>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</si>
  <si>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</si>
  <si>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</si>
  <si>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</si>
  <si>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</si>
  <si>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</si>
  <si>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</si>
  <si>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</si>
  <si>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</si>
  <si>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</si>
  <si>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</si>
  <si>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</si>
  <si>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</si>
  <si>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</si>
  <si>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</si>
  <si>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</si>
  <si>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</si>
  <si>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</si>
  <si>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</si>
  <si>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</si>
  <si>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</si>
  <si>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</si>
  <si>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</si>
  <si>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</si>
  <si>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</si>
  <si>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</si>
  <si>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</si>
  <si>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</si>
  <si>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</si>
  <si>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</si>
  <si>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</si>
  <si>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</si>
  <si>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</si>
  <si>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</si>
  <si>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</si>
  <si>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</si>
  <si>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</si>
  <si>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</si>
  <si>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</si>
  <si>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</si>
  <si>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</si>
  <si>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</si>
  <si>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</si>
  <si>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</si>
  <si>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</si>
  <si>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</si>
  <si>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</si>
  <si>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</si>
  <si>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</si>
  <si>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</si>
  <si>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</si>
  <si>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</si>
  <si>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</si>
  <si>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</si>
  <si>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</si>
  <si>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</si>
  <si>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</si>
  <si>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</si>
  <si>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</si>
  <si>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</si>
  <si>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</si>
  <si>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</si>
  <si>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</si>
  <si>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</si>
  <si>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</si>
  <si>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</si>
  <si>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</si>
  <si>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</si>
  <si>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</si>
  <si>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</si>
  <si>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</si>
  <si>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</si>
  <si>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</si>
  <si>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</si>
  <si>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</si>
  <si>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</si>
  <si>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</si>
  <si>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</si>
  <si>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</si>
  <si>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</si>
  <si>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</si>
  <si>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</si>
  <si>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</si>
  <si>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</si>
  <si>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</si>
  <si>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</si>
  <si>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</si>
  <si>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</si>
  <si>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</si>
  <si>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</si>
  <si>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</si>
  <si>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</si>
  <si>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</si>
  <si>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</si>
  <si>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</si>
  <si>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</si>
  <si>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</si>
  <si>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</si>
  <si>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</si>
  <si>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</si>
  <si>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</si>
  <si>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</si>
  <si>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</si>
  <si>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</si>
  <si>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</si>
  <si>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</si>
  <si>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</si>
  <si>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</si>
  <si>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</si>
  <si>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</si>
  <si>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</si>
  <si>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</si>
  <si>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</si>
  <si>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</si>
  <si>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</si>
  <si>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</si>
  <si>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</si>
  <si>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</si>
  <si>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</si>
  <si>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</si>
  <si>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</si>
  <si>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</si>
  <si>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</si>
  <si>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</si>
  <si>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</si>
  <si>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</si>
  <si>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</si>
  <si>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</si>
  <si>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</si>
  <si>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</si>
  <si>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</si>
  <si>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</si>
  <si>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</si>
  <si>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</si>
  <si>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</si>
  <si>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</si>
  <si>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</si>
  <si>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</si>
  <si>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</si>
  <si>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</si>
  <si>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</si>
  <si>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</si>
  <si>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</si>
  <si>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</si>
  <si>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</si>
  <si>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</si>
  <si>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</si>
  <si>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</si>
  <si>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</si>
  <si>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</si>
  <si>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</si>
  <si>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</si>
  <si>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</si>
  <si>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</si>
  <si>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</si>
  <si>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</si>
  <si>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</si>
  <si>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</si>
  <si>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</si>
  <si>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</si>
  <si>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</si>
  <si>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</si>
  <si>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</si>
  <si>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</si>
  <si>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</si>
  <si>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</si>
  <si>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</si>
  <si>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</si>
  <si>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</si>
  <si>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</si>
  <si>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</si>
  <si>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</si>
  <si>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</si>
  <si>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</si>
  <si>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</si>
  <si>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</si>
  <si>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</si>
  <si>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</si>
  <si>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</si>
  <si>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</si>
  <si>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</si>
  <si>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</si>
  <si>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</si>
  <si>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</si>
  <si>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</si>
  <si>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</si>
  <si>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</si>
  <si>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</si>
  <si>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</si>
  <si>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</si>
  <si>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</si>
  <si>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</si>
  <si>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</si>
  <si>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</si>
  <si>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</si>
  <si>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</si>
  <si>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</si>
  <si>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</si>
  <si>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</si>
  <si>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</si>
  <si>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</si>
  <si>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</si>
  <si>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</si>
  <si>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</si>
  <si>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</si>
  <si>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</si>
  <si>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</si>
  <si>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</si>
  <si>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</si>
  <si>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</si>
  <si>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</si>
  <si>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</si>
  <si>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</si>
  <si>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</si>
  <si>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</si>
  <si>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</si>
  <si>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</si>
  <si>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</si>
  <si>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</si>
  <si>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</si>
  <si>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</si>
  <si>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</si>
  <si>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</si>
  <si>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</si>
  <si>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</si>
  <si>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</si>
  <si>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</si>
  <si>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</si>
  <si>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</si>
  <si>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</si>
  <si>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</si>
  <si>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</si>
  <si>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</si>
  <si>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</si>
  <si>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</si>
  <si>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</si>
  <si>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</si>
  <si>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</si>
  <si>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</si>
  <si>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</si>
  <si>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</si>
  <si>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</si>
  <si>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</si>
  <si>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</si>
  <si>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</si>
  <si>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</si>
  <si>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</si>
  <si>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</si>
  <si>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</si>
  <si>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</si>
  <si>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</si>
  <si>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</si>
  <si>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</si>
  <si>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</si>
  <si>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</si>
  <si>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</si>
  <si>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</si>
  <si>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</si>
  <si>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</si>
  <si>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</si>
  <si>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</si>
  <si>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</si>
  <si>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</si>
  <si>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</si>
  <si>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</si>
  <si>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</si>
  <si>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</si>
  <si>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</si>
  <si>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</si>
  <si>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</si>
  <si>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</si>
  <si>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</si>
  <si>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</si>
  <si>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</si>
  <si>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</si>
  <si>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</si>
  <si>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</si>
  <si>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</si>
  <si>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</si>
  <si>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</si>
  <si>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</si>
  <si>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</si>
  <si>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</si>
  <si>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</si>
  <si>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</si>
  <si>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</si>
  <si>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</si>
  <si>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</si>
  <si>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</si>
  <si>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</si>
  <si>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</si>
  <si>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</si>
  <si>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</si>
  <si>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</si>
  <si>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</si>
  <si>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</si>
  <si>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</si>
  <si>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</si>
  <si>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</si>
  <si>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</si>
  <si>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</si>
  <si>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</si>
  <si>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</si>
  <si>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</si>
  <si>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</si>
  <si>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</si>
  <si>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</si>
  <si>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</si>
  <si>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</si>
  <si>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</si>
  <si>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</si>
  <si>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</si>
  <si>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</si>
  <si>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</si>
  <si>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</si>
  <si>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</si>
  <si>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</si>
  <si>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</si>
  <si>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</si>
  <si>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</si>
  <si>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</si>
  <si>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</si>
  <si>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</si>
  <si>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</si>
  <si>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</si>
  <si>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</si>
  <si>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</si>
  <si>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</si>
  <si>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</si>
  <si>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</si>
  <si>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</si>
  <si>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</si>
  <si>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</si>
  <si>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</si>
  <si>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</si>
  <si>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</si>
  <si>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</si>
  <si>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</si>
  <si>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</si>
  <si>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</si>
  <si>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</si>
  <si>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</si>
  <si>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</si>
  <si>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</si>
  <si>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</si>
  <si>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</si>
  <si>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</si>
  <si>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</si>
  <si>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</si>
  <si>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</si>
  <si>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</si>
  <si>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</si>
  <si>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</si>
  <si>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</si>
  <si>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</si>
  <si>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</si>
  <si>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</si>
  <si>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</si>
  <si>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</si>
  <si>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</si>
  <si>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</si>
  <si>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</si>
  <si>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</si>
  <si>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</si>
  <si>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</si>
  <si>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</si>
  <si>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</si>
  <si>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</si>
  <si>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</si>
  <si>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</si>
  <si>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</si>
  <si>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</si>
  <si>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</si>
  <si>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</si>
  <si>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</si>
  <si>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</si>
  <si>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</si>
  <si>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</si>
  <si>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</si>
  <si>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</si>
  <si>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</si>
  <si>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</si>
  <si>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</si>
  <si>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</si>
  <si>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</si>
  <si>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</si>
  <si>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</si>
  <si>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</si>
  <si>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</si>
  <si>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</si>
  <si>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</si>
  <si>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</si>
  <si>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</si>
  <si>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</si>
  <si>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</si>
  <si>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</si>
  <si>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</si>
  <si>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</si>
  <si>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</si>
  <si>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</si>
  <si>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</si>
  <si>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</si>
  <si>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</si>
  <si>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</si>
  <si>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</si>
  <si>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</si>
  <si>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</si>
  <si>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</si>
  <si>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</si>
  <si>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</si>
  <si>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</si>
  <si>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</si>
  <si>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</si>
  <si>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</si>
  <si>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</si>
  <si>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</si>
  <si>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</si>
  <si>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</si>
  <si>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</si>
  <si>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</si>
  <si>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</si>
  <si>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</si>
  <si>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</si>
  <si>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</si>
  <si>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</si>
  <si>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</si>
  <si>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</si>
  <si>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</si>
  <si>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</si>
  <si>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</si>
  <si>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</si>
  <si>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</si>
  <si>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</si>
  <si>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</si>
  <si>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</si>
  <si>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</si>
  <si>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</si>
  <si>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</si>
  <si>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</si>
  <si>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</si>
  <si>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</si>
  <si>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</si>
  <si>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</si>
  <si>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</si>
  <si>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</si>
  <si>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</si>
  <si>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</si>
  <si>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</si>
  <si>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</si>
  <si>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</si>
  <si>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</si>
  <si>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</si>
  <si>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</si>
  <si>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</si>
  <si>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</si>
  <si>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</si>
  <si>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</si>
  <si>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</si>
  <si>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</si>
  <si>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</si>
  <si>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</si>
  <si>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</si>
  <si>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</si>
  <si>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</si>
  <si>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</si>
  <si>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</si>
  <si>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</si>
  <si>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</si>
  <si>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</si>
  <si>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</si>
  <si>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</si>
  <si>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</si>
  <si>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</si>
  <si>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</si>
  <si>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</si>
  <si>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</si>
  <si>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</si>
  <si>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</si>
  <si>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</si>
  <si>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</si>
  <si>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</si>
  <si>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</si>
  <si>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</si>
  <si>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</si>
  <si>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</si>
  <si>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</si>
  <si>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</si>
  <si>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</si>
  <si>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</si>
  <si>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</si>
  <si>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</si>
  <si>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</si>
  <si>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</si>
  <si>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</si>
  <si>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</si>
  <si>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</si>
  <si>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</si>
  <si>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</si>
  <si>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</si>
  <si>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</si>
  <si>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</si>
  <si>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</si>
  <si>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</si>
  <si>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</si>
  <si>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</si>
  <si>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</si>
  <si>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</si>
  <si>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</si>
  <si>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</si>
  <si>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</si>
  <si>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</si>
  <si>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</si>
  <si>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</si>
  <si>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</si>
  <si>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</si>
  <si>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</si>
  <si>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</si>
  <si>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</si>
  <si>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</si>
  <si>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</si>
  <si>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</si>
  <si>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</si>
  <si>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</si>
  <si>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</si>
  <si>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</si>
  <si>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</si>
  <si>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</si>
  <si>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</si>
  <si>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</si>
  <si>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</si>
  <si>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</si>
  <si>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</si>
  <si>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</si>
  <si>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</si>
  <si>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</si>
  <si>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</si>
  <si>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</si>
  <si>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</si>
  <si>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</si>
  <si>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</si>
  <si>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</si>
  <si>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</si>
  <si>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</si>
  <si>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</si>
  <si>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</si>
  <si>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</si>
  <si>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</si>
  <si>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</si>
  <si>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</si>
  <si>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</si>
  <si>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</si>
  <si>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</si>
  <si>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</si>
  <si>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</si>
  <si>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</si>
  <si>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</si>
  <si>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</si>
  <si>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</si>
  <si>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</si>
  <si>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</si>
  <si>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</si>
  <si>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</si>
  <si>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</si>
  <si>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</si>
  <si>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</si>
  <si>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</si>
  <si>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</si>
  <si>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</si>
  <si>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</si>
  <si>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</si>
  <si>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</si>
  <si>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</si>
  <si>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</si>
  <si>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</si>
  <si>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</si>
  <si>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</si>
  <si>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</si>
  <si>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</si>
  <si>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</si>
  <si>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</si>
  <si>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</si>
  <si>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</si>
  <si>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</si>
  <si>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</si>
  <si>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</si>
  <si>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</si>
  <si>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</si>
  <si>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</si>
  <si>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</si>
  <si>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</si>
  <si>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</si>
  <si>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</si>
  <si>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</si>
  <si>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</si>
  <si>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</si>
  <si>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</si>
  <si>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</si>
  <si>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</si>
  <si>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</si>
  <si>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</si>
  <si>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</si>
  <si>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</si>
  <si>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</si>
  <si>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</si>
  <si>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</si>
  <si>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</si>
  <si>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</si>
  <si>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</si>
  <si>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</si>
  <si>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</si>
  <si>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</si>
  <si>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</si>
  <si>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</si>
  <si>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</si>
  <si>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</si>
  <si>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</si>
  <si>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</si>
  <si>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</si>
  <si>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</si>
  <si>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</si>
  <si>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</si>
  <si>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</si>
  <si>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</si>
  <si>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</si>
  <si>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</si>
  <si>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</si>
  <si>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</si>
  <si>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</si>
  <si>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</si>
  <si>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</si>
  <si>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</si>
  <si>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</si>
  <si>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</si>
  <si>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</si>
  <si>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</si>
  <si>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</si>
  <si>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</si>
  <si>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</si>
  <si>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</si>
  <si>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</si>
  <si>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</si>
  <si>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</si>
  <si>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</si>
  <si>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</si>
  <si>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</si>
  <si>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</si>
  <si>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</si>
  <si>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</si>
  <si>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</si>
  <si>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</si>
  <si>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</si>
  <si>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</si>
  <si>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</si>
  <si>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</si>
  <si>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</si>
  <si>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</si>
  <si>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</si>
  <si>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</si>
  <si>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</si>
  <si>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</si>
  <si>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</si>
  <si>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</si>
  <si>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</si>
  <si>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</si>
  <si>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</si>
  <si>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</si>
  <si>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</si>
  <si>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</si>
  <si>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</si>
  <si>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</si>
  <si>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</si>
  <si>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</si>
  <si>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</si>
  <si>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</si>
  <si>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</si>
  <si>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</si>
  <si>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</si>
  <si>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</si>
  <si>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</si>
  <si>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</si>
  <si>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</si>
  <si>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</si>
  <si>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</si>
  <si>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</si>
  <si>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</si>
  <si>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</si>
  <si>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</si>
  <si>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</si>
  <si>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</si>
  <si>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</si>
  <si>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</si>
  <si>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</si>
  <si>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</si>
  <si>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</si>
  <si>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</si>
  <si>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</si>
  <si>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</si>
  <si>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</si>
  <si>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</si>
  <si>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</si>
  <si>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</si>
  <si>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</si>
  <si>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</si>
  <si>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</si>
  <si>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</si>
  <si>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</si>
  <si>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</si>
  <si>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</si>
  <si>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</si>
  <si>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</si>
  <si>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</si>
  <si>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</si>
  <si>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</si>
  <si>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</si>
  <si>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</si>
  <si>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</si>
  <si>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</si>
  <si>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</si>
  <si>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</si>
  <si>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</si>
  <si>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</si>
  <si>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</si>
  <si>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</si>
  <si>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</si>
  <si>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</si>
  <si>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</si>
  <si>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</si>
  <si>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</si>
  <si>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</si>
  <si>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</si>
  <si>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</si>
  <si>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</si>
  <si>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</si>
  <si>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</si>
  <si>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</si>
  <si>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</si>
  <si>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</si>
  <si>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</si>
  <si>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</si>
  <si>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</si>
  <si>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</si>
  <si>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</si>
  <si>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</si>
  <si>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</si>
  <si>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</si>
  <si>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</si>
  <si>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</si>
  <si>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</si>
  <si>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</si>
  <si>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</si>
  <si>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</si>
  <si>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</si>
  <si>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</si>
  <si>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</si>
  <si>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</si>
  <si>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</si>
  <si>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</si>
  <si>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</si>
  <si>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</si>
  <si>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</si>
  <si>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</si>
  <si>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</si>
  <si>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</si>
  <si>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</si>
  <si>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</si>
  <si>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</si>
  <si>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</si>
  <si>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</si>
  <si>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</si>
  <si>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</si>
  <si>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</si>
  <si>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</si>
  <si>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</si>
  <si>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</si>
  <si>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</si>
  <si>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</si>
  <si>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</si>
  <si>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</si>
  <si>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</si>
  <si>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</si>
  <si>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</si>
  <si>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</si>
  <si>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</si>
  <si>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</si>
  <si>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</si>
  <si>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</si>
  <si>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</si>
  <si>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</si>
  <si>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</si>
  <si>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</si>
  <si>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</si>
  <si>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</si>
  <si>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</si>
  <si>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</si>
  <si>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</si>
  <si>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</si>
  <si>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</si>
  <si>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</si>
  <si>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</si>
  <si>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</si>
  <si>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</si>
  <si>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</si>
  <si>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</si>
  <si>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</si>
  <si>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</si>
  <si>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</si>
  <si>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</si>
  <si>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</si>
  <si>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</si>
  <si>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</si>
  <si>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</si>
  <si>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</si>
  <si>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</si>
  <si>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</si>
  <si>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</si>
  <si>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</si>
  <si>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</si>
  <si>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</si>
  <si>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</si>
  <si>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</si>
  <si>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</si>
  <si>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</si>
  <si>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</si>
  <si>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</si>
  <si>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</si>
  <si>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</si>
  <si>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</si>
  <si>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</si>
  <si>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</si>
  <si>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</si>
  <si>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</si>
  <si>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</si>
  <si>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</si>
  <si>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</si>
  <si>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</si>
  <si>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</si>
  <si>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</si>
  <si>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</si>
  <si>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</si>
  <si>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</si>
  <si>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</si>
  <si>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</si>
  <si>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</si>
  <si>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</si>
  <si>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</si>
  <si>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</si>
  <si>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</si>
  <si>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</si>
  <si>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</si>
  <si>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</si>
  <si>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</si>
  <si>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</si>
  <si>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</si>
  <si>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</si>
  <si>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</si>
  <si>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</si>
  <si>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</si>
  <si>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</si>
  <si>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</si>
  <si>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</si>
  <si>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</si>
  <si>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</si>
  <si>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</si>
  <si>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</si>
  <si>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</si>
  <si>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</si>
  <si>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</si>
  <si>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</si>
  <si>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</si>
  <si>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</si>
  <si>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</si>
  <si>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</si>
  <si>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</si>
  <si>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</si>
  <si>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</si>
  <si>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</si>
  <si>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</si>
  <si>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</si>
  <si>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</si>
  <si>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</si>
  <si>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</si>
  <si>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</si>
  <si>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</si>
  <si>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</si>
  <si>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</si>
  <si>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</si>
  <si>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</si>
  <si>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</si>
  <si>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</si>
  <si>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</si>
  <si>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</si>
  <si>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</si>
  <si>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</si>
  <si>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</si>
  <si>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</si>
  <si>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</si>
  <si>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</si>
  <si>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</si>
  <si>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</si>
  <si>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</si>
  <si>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</si>
  <si>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</si>
  <si>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</si>
  <si>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</si>
  <si>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</si>
  <si>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</si>
  <si>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</si>
  <si>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</si>
  <si>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</si>
  <si>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</si>
  <si>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</si>
  <si>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</si>
  <si>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</si>
  <si>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</si>
  <si>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</si>
  <si>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</si>
  <si>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</si>
  <si>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</si>
  <si>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</si>
  <si>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</si>
  <si>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</si>
  <si>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</si>
  <si>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</si>
  <si>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</si>
  <si>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</si>
  <si>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</si>
  <si>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</si>
  <si>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</si>
  <si>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</si>
  <si>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</si>
  <si>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</si>
  <si>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</si>
  <si>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</si>
  <si>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</si>
  <si>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</si>
  <si>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</si>
  <si>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</si>
  <si>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</si>
  <si>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</si>
  <si>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</si>
  <si>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</si>
  <si>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</si>
  <si>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</si>
  <si>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</si>
  <si>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</si>
  <si>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</si>
  <si>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</si>
  <si>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</si>
  <si>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</si>
  <si>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</si>
  <si>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</si>
  <si>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</si>
  <si>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</si>
  <si>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</si>
  <si>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</si>
  <si>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</si>
  <si>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</si>
  <si>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</si>
  <si>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</si>
  <si>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</si>
  <si>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</si>
  <si>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</si>
  <si>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</si>
  <si>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</si>
  <si>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</si>
  <si>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</si>
  <si>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</si>
  <si>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</si>
  <si>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</si>
  <si>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</si>
  <si>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</si>
  <si>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</si>
  <si>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</si>
  <si>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</si>
  <si>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</si>
  <si>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</si>
  <si>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</si>
  <si>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</si>
  <si>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</si>
  <si>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</si>
  <si>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</si>
  <si>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</si>
  <si>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</si>
  <si>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</si>
  <si>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</si>
  <si>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</si>
  <si>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</si>
  <si>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</si>
  <si>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</si>
  <si>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</si>
  <si>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</si>
  <si>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</si>
  <si>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</si>
  <si>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</si>
  <si>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</si>
  <si>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</si>
  <si>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</si>
  <si>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</si>
  <si>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</si>
  <si>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</si>
  <si>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</si>
  <si>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</si>
  <si>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</si>
  <si>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</si>
  <si>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</si>
  <si>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</si>
  <si>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</si>
  <si>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</si>
  <si>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</si>
  <si>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</si>
  <si>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</si>
  <si>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</si>
  <si>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</si>
  <si>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</si>
  <si>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</si>
  <si>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</si>
  <si>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</si>
  <si>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</si>
  <si>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</si>
  <si>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</si>
  <si>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</si>
  <si>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</si>
  <si>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</si>
  <si>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</si>
  <si>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</si>
  <si>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</si>
  <si>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</si>
  <si>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</si>
  <si>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</si>
  <si>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</si>
  <si>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</si>
  <si>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</si>
  <si>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</si>
  <si>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</si>
  <si>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</si>
  <si>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</si>
  <si>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</si>
  <si>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</si>
  <si>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</si>
  <si>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</si>
  <si>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</si>
  <si>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</si>
  <si>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</si>
  <si>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</si>
  <si>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</si>
  <si>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</si>
  <si>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</si>
  <si>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</si>
  <si>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</si>
  <si>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</si>
  <si>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</si>
  <si>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</si>
  <si>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</si>
  <si>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</si>
  <si>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</si>
  <si>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</si>
  <si>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</si>
  <si>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</si>
  <si>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</si>
  <si>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</si>
  <si>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</si>
  <si>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</si>
  <si>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</si>
  <si>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</si>
  <si>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</si>
  <si>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</si>
  <si>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</si>
  <si>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</si>
  <si>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</si>
  <si>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</si>
  <si>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</si>
  <si>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</si>
  <si>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</si>
  <si>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</si>
  <si>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</si>
  <si>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</si>
  <si>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</si>
  <si>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</si>
  <si>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</si>
  <si>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</si>
  <si>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</si>
  <si>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</si>
  <si>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</si>
  <si>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</si>
  <si>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</si>
  <si>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</si>
  <si>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</si>
  <si>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</si>
  <si>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</si>
  <si>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</si>
  <si>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</si>
  <si>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</si>
  <si>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</si>
  <si>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</si>
  <si>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</si>
  <si>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</si>
  <si>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</si>
  <si>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</si>
  <si>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</si>
  <si>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</si>
  <si>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</si>
  <si>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</si>
  <si>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</si>
  <si>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</si>
  <si>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</si>
  <si>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</si>
  <si>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</si>
  <si>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</si>
  <si>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</si>
  <si>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</si>
  <si>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</si>
  <si>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</si>
  <si>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</si>
  <si>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</si>
  <si>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</si>
  <si>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</si>
  <si>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</si>
  <si>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</si>
  <si>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</si>
  <si>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</si>
  <si>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</si>
  <si>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</si>
  <si>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</si>
  <si>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</si>
  <si>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</si>
  <si>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</si>
  <si>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</si>
  <si>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</si>
  <si>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</si>
  <si>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</si>
  <si>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</si>
  <si>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</si>
  <si>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</si>
  <si>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</si>
  <si>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</si>
  <si>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</si>
  <si>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</si>
  <si>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</si>
  <si>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</si>
  <si>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</si>
  <si>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</si>
  <si>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</si>
  <si>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</si>
  <si>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</si>
  <si>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</si>
  <si>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</si>
  <si>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</si>
  <si>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</si>
  <si>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</si>
  <si>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</si>
  <si>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</si>
  <si>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</si>
  <si>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</si>
  <si>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</si>
  <si>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</si>
  <si>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</si>
  <si>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</si>
  <si>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</si>
  <si>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</si>
  <si>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</si>
  <si>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</si>
  <si>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</si>
  <si>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</si>
  <si>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</si>
  <si>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</si>
  <si>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</si>
  <si>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</si>
  <si>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</si>
  <si>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</si>
  <si>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</si>
  <si>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</si>
  <si>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</si>
  <si>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</si>
  <si>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</si>
  <si>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</si>
  <si>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</si>
  <si>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</si>
  <si>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</si>
  <si>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</si>
  <si>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</si>
  <si>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</si>
  <si>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</si>
  <si>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</si>
  <si>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</si>
  <si>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</si>
  <si>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</si>
  <si>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</si>
  <si>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</si>
  <si>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</si>
  <si>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</si>
  <si>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</si>
  <si>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</si>
  <si>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</si>
  <si>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</si>
  <si>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</si>
  <si>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</si>
  <si>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</si>
  <si>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</si>
  <si>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</si>
  <si>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</si>
  <si>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</si>
  <si>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</si>
  <si>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</si>
  <si>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</si>
  <si>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</si>
  <si>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</si>
  <si>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</si>
  <si>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</si>
  <si>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</si>
  <si>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</si>
  <si>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</si>
  <si>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</si>
  <si>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</si>
  <si>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</si>
  <si>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</si>
  <si>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</si>
  <si>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</si>
  <si>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</si>
  <si>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</si>
  <si>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</si>
  <si>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</si>
  <si>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</si>
  <si>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</si>
  <si>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</si>
  <si>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</si>
  <si>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</si>
  <si>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</si>
  <si>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</si>
  <si>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</si>
  <si>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</si>
  <si>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</si>
  <si>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</si>
  <si>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</si>
  <si>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</si>
  <si>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</si>
  <si>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</si>
  <si>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</si>
  <si>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</si>
  <si>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</si>
  <si>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</si>
  <si>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</si>
  <si>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</si>
  <si>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</si>
  <si>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</si>
  <si>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</si>
  <si>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</si>
  <si>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</si>
  <si>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</si>
  <si>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</si>
  <si>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</si>
  <si>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</si>
  <si>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</si>
  <si>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</si>
  <si>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</si>
  <si>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</si>
  <si>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</si>
  <si>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</si>
  <si>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</si>
  <si>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</si>
  <si>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</si>
  <si>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</si>
  <si>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</si>
  <si>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</si>
  <si>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</si>
  <si>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</si>
  <si>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</si>
  <si>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</si>
  <si>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</si>
  <si>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</si>
  <si>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</si>
  <si>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</si>
  <si>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</si>
  <si>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</si>
  <si>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</si>
  <si>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</si>
  <si>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</si>
  <si>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</si>
  <si>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</si>
  <si>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</si>
  <si>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</si>
  <si>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</si>
  <si>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</si>
  <si>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</si>
  <si>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</si>
  <si>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</si>
  <si>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</si>
  <si>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</si>
  <si>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</si>
  <si>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</si>
  <si>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</si>
  <si>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</si>
  <si>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</si>
  <si>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</si>
  <si>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</si>
  <si>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</si>
  <si>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</si>
  <si>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</si>
  <si>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</si>
  <si>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</si>
  <si>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</si>
  <si>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</si>
  <si>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</si>
  <si>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</si>
  <si>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</si>
  <si>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</si>
  <si>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</si>
  <si>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</si>
  <si>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</si>
  <si>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</si>
  <si>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</si>
  <si>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</si>
  <si>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</si>
  <si>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</si>
  <si>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</si>
  <si>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</si>
  <si>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</si>
  <si>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</si>
  <si>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</si>
  <si>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</si>
  <si>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</si>
  <si>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</si>
  <si>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</si>
  <si>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</si>
  <si>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</si>
  <si>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</si>
  <si>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</si>
  <si>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</si>
  <si>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</si>
  <si>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</si>
  <si>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</si>
  <si>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</si>
  <si>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</si>
  <si>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</si>
  <si>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</si>
  <si>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</si>
  <si>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</si>
  <si>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</si>
  <si>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</si>
  <si>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</si>
  <si>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</si>
  <si>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</si>
  <si>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</si>
  <si>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</si>
  <si>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</si>
  <si>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</si>
  <si>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</si>
  <si>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</si>
  <si>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</si>
  <si>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</si>
  <si>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</si>
  <si>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</si>
  <si>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</si>
  <si>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</si>
  <si>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</si>
  <si>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</si>
  <si>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</si>
  <si>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</si>
  <si>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</si>
  <si>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</si>
  <si>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</si>
  <si>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</si>
  <si>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</si>
  <si>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</si>
  <si>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</si>
  <si>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</si>
  <si>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</si>
  <si>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</si>
  <si>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</si>
  <si>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</si>
  <si>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</si>
  <si>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</si>
  <si>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</si>
  <si>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</si>
  <si>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</si>
  <si>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</si>
  <si>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</si>
  <si>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</si>
  <si>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</si>
  <si>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</si>
  <si>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</si>
  <si>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</si>
  <si>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</si>
  <si>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</si>
  <si>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</si>
  <si>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</si>
  <si>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</si>
  <si>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</si>
  <si>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</si>
  <si>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</si>
  <si>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</si>
  <si>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</si>
  <si>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</si>
  <si>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</si>
  <si>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</si>
  <si>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</si>
  <si>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</si>
  <si>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</si>
  <si>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</si>
  <si>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</si>
  <si>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</si>
  <si>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</si>
  <si>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</si>
  <si>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</si>
  <si>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</si>
  <si>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</si>
  <si>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</si>
  <si>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</si>
  <si>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</si>
  <si>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</si>
  <si>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</si>
  <si>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</si>
  <si>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</si>
  <si>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</si>
  <si>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</si>
  <si>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</si>
  <si>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</si>
  <si>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</si>
  <si>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</si>
  <si>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</si>
  <si>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</si>
  <si>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</si>
  <si>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</si>
  <si>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</si>
  <si>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</si>
  <si>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</si>
  <si>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</si>
  <si>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</si>
  <si>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</si>
  <si>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</si>
  <si>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</si>
  <si>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</si>
  <si>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</si>
  <si>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</si>
  <si>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</si>
  <si>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</si>
  <si>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</si>
  <si>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</si>
  <si>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</si>
  <si>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</si>
  <si>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</si>
  <si>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</si>
  <si>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</si>
  <si>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</si>
  <si>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</si>
  <si>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</si>
  <si>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</si>
  <si>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</si>
  <si>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</si>
  <si>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</si>
  <si>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</si>
  <si>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</si>
  <si>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</si>
  <si>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</si>
  <si>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</si>
  <si>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</si>
  <si>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</si>
  <si>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</si>
  <si>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</si>
  <si>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</si>
  <si>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</si>
  <si>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</si>
  <si>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</si>
  <si>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</si>
  <si>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</si>
  <si>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</si>
  <si>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</si>
  <si>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</si>
  <si>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</si>
  <si>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</si>
  <si>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</si>
  <si>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</si>
  <si>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</si>
  <si>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</si>
  <si>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</si>
  <si>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</si>
  <si>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</si>
  <si>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</si>
  <si>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</si>
  <si>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</si>
  <si>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</si>
  <si>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</si>
  <si>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</si>
  <si>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</si>
  <si>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</si>
  <si>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</si>
  <si>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</si>
  <si>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</si>
  <si>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</si>
  <si>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</si>
  <si>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</si>
  <si>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</si>
  <si>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</si>
  <si>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</si>
  <si>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</si>
  <si>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</si>
  <si>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</si>
  <si>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</si>
  <si>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</si>
  <si>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</si>
  <si>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</si>
  <si>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</si>
  <si>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</si>
  <si>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</si>
  <si>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</si>
  <si>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</si>
  <si>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</si>
  <si>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</si>
  <si>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</si>
  <si>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</si>
  <si>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</si>
  <si>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</si>
  <si>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</si>
  <si>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</si>
  <si>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</si>
  <si>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</si>
  <si>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</si>
  <si>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</si>
  <si>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</si>
  <si>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</si>
  <si>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</si>
  <si>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</si>
  <si>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</si>
  <si>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</si>
  <si>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</si>
  <si>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</si>
  <si>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</si>
  <si>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</si>
  <si>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</si>
  <si>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</si>
  <si>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</si>
  <si>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</si>
  <si>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</si>
  <si>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</si>
  <si>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</si>
  <si>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</si>
  <si>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</si>
  <si>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</si>
  <si>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</si>
  <si>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</si>
  <si>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</si>
  <si>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</si>
  <si>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</si>
  <si>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</si>
  <si>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</si>
  <si>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</si>
  <si>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</si>
  <si>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</si>
  <si>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</si>
  <si>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</si>
  <si>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</si>
  <si>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</si>
  <si>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</si>
  <si>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</si>
  <si>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</si>
  <si>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</si>
  <si>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</si>
  <si>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</si>
  <si>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</si>
  <si>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</si>
  <si>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</si>
  <si>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</si>
  <si>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</si>
  <si>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</si>
  <si>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</si>
  <si>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</si>
  <si>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</si>
  <si>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</si>
  <si>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</si>
  <si>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</si>
  <si>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</si>
  <si>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</si>
  <si>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</si>
  <si>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</si>
  <si>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</si>
  <si>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</si>
  <si>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</si>
  <si>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</si>
  <si>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</si>
  <si>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</si>
  <si>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</si>
  <si>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</si>
  <si>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</si>
  <si>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</si>
  <si>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</si>
  <si>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</si>
  <si>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</si>
  <si>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</si>
  <si>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</si>
  <si>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</si>
  <si>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</si>
  <si>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</si>
  <si>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</si>
  <si>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</si>
  <si>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</si>
  <si>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</si>
  <si>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</si>
  <si>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</si>
  <si>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</si>
  <si>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</si>
  <si>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</si>
  <si>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</si>
  <si>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</si>
  <si>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</si>
  <si>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</si>
  <si>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</si>
  <si>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</si>
  <si>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</si>
  <si>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</si>
  <si>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</si>
  <si>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</si>
  <si>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</si>
  <si>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</si>
  <si>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</si>
  <si>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</si>
  <si>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</si>
  <si>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</si>
  <si>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</si>
  <si>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</si>
  <si>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</si>
  <si>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</si>
  <si>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</si>
  <si>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</si>
  <si>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</si>
  <si>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</si>
  <si>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</si>
  <si>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</si>
  <si>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</si>
  <si>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</si>
  <si>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</si>
  <si>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</si>
  <si>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</si>
  <si>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</si>
  <si>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</si>
  <si>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</si>
  <si>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</si>
  <si>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</si>
  <si>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</si>
  <si>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</si>
  <si>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</si>
  <si>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</si>
  <si>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</si>
  <si>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</si>
  <si>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</si>
  <si>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</si>
  <si>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</si>
  <si>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</si>
  <si>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</si>
  <si>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</si>
  <si>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</si>
  <si>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</si>
  <si>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</si>
  <si>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</si>
  <si>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</si>
  <si>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</si>
  <si>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</si>
  <si>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</si>
  <si>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</si>
  <si>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</si>
  <si>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</si>
  <si>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</si>
  <si>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</si>
  <si>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</si>
  <si>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</si>
  <si>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</si>
  <si>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</si>
  <si>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</si>
  <si>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</si>
  <si>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</si>
  <si>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</si>
  <si>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</si>
  <si>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</si>
  <si>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</si>
  <si>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</si>
  <si>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</si>
  <si>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</si>
  <si>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</si>
  <si>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</si>
  <si>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</si>
  <si>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</si>
  <si>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</si>
  <si>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</si>
  <si>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</si>
  <si>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</si>
  <si>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</si>
  <si>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</si>
  <si>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</si>
  <si>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</si>
  <si>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</si>
  <si>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</si>
  <si>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</si>
  <si>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</si>
  <si>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</si>
  <si>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</si>
  <si>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</si>
  <si>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</si>
  <si>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</si>
  <si>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</si>
  <si>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</si>
  <si>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</si>
  <si>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</si>
  <si>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</si>
  <si>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</si>
  <si>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</si>
  <si>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</si>
  <si>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</si>
  <si>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</si>
  <si>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</si>
  <si>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</si>
  <si>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</si>
  <si>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</si>
  <si>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</si>
  <si>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</si>
  <si>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</si>
  <si>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</si>
  <si>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</si>
  <si>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</si>
  <si>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</si>
  <si>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</si>
  <si>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</si>
  <si>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</si>
  <si>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</si>
  <si>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</si>
  <si>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</si>
  <si>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</si>
  <si>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</si>
  <si>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</si>
  <si>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</si>
  <si>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</si>
  <si>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</si>
  <si>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</si>
  <si>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</si>
  <si>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</si>
  <si>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</si>
  <si>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</si>
  <si>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</si>
  <si>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</si>
  <si>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</si>
  <si>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</si>
  <si>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</si>
  <si>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</si>
  <si>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</si>
  <si>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</si>
  <si>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</si>
  <si>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</si>
  <si>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</si>
  <si>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</si>
  <si>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</si>
  <si>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</si>
  <si>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</si>
  <si>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</si>
  <si>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</si>
  <si>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</si>
  <si>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</si>
  <si>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</si>
  <si>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</si>
  <si>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</si>
  <si>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</si>
  <si>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</si>
  <si>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</si>
  <si>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</si>
  <si>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</si>
  <si>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</si>
  <si>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</si>
  <si>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</si>
  <si>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</si>
  <si>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</si>
  <si>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</si>
  <si>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</si>
  <si>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</si>
  <si>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</si>
  <si>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</si>
  <si>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</si>
  <si>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</si>
  <si>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</si>
  <si>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</si>
  <si>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</si>
  <si>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</si>
  <si>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</si>
  <si>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</si>
  <si>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</si>
  <si>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</si>
  <si>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</si>
  <si>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</si>
  <si>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</si>
  <si>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</si>
  <si>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</si>
  <si>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</si>
  <si>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</si>
  <si>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</si>
  <si>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</si>
  <si>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</si>
  <si>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</si>
  <si>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</si>
  <si>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</si>
  <si>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</si>
  <si>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</si>
  <si>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</si>
  <si>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</si>
  <si>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</si>
  <si>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</si>
  <si>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</si>
  <si>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</si>
  <si>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</si>
  <si>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</si>
  <si>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</si>
  <si>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</si>
  <si>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</si>
  <si>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</si>
  <si>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</si>
  <si>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</si>
  <si>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</si>
  <si>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</si>
  <si>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</si>
  <si>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</si>
  <si>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</si>
  <si>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</si>
  <si>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</si>
  <si>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</si>
  <si>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</si>
  <si>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</si>
  <si>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</si>
  <si>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</si>
  <si>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</si>
  <si>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</si>
  <si>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</si>
  <si>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</si>
  <si>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</si>
  <si>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</si>
  <si>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</si>
  <si>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</si>
  <si>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</si>
  <si>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</si>
  <si>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</si>
  <si>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</si>
  <si>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</si>
  <si>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</si>
  <si>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</si>
  <si>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</si>
  <si>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</si>
  <si>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</si>
  <si>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</si>
  <si>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</si>
  <si>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</si>
  <si>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</si>
  <si>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</si>
  <si>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</si>
  <si>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</si>
  <si>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</si>
  <si>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</si>
  <si>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</si>
  <si>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</si>
  <si>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</si>
  <si>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</si>
  <si>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</si>
  <si>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</si>
  <si>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</si>
  <si>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</si>
  <si>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</si>
  <si>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</si>
  <si>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</si>
  <si>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</si>
  <si>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</si>
  <si>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</si>
  <si>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</si>
  <si>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</si>
  <si>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</si>
  <si>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</si>
  <si>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</si>
  <si>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</si>
  <si>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</si>
  <si>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</si>
  <si>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</si>
  <si>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</si>
  <si>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</si>
  <si>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</si>
  <si>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</si>
  <si>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</si>
  <si>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</si>
  <si>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</si>
  <si>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</si>
  <si>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</si>
  <si>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</si>
  <si>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</si>
  <si>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</si>
  <si>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</si>
  <si>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</si>
  <si>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</si>
  <si>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</si>
  <si>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</si>
  <si>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</si>
  <si>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</si>
  <si>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</si>
  <si>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</si>
  <si>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</si>
  <si>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</si>
  <si>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</si>
  <si>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</si>
  <si>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</si>
  <si>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</si>
  <si>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</si>
  <si>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</si>
  <si>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</si>
  <si>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</si>
  <si>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</si>
  <si>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</si>
  <si>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</si>
  <si>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</si>
  <si>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</si>
  <si>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</si>
  <si>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</si>
  <si>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</si>
  <si>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</si>
  <si>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</si>
  <si>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</si>
  <si>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</si>
  <si>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</si>
  <si>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</si>
  <si>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</si>
  <si>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</si>
  <si>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</si>
  <si>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</si>
  <si>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</si>
  <si>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</si>
  <si>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</si>
  <si>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</si>
  <si>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</si>
  <si>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</si>
  <si>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</si>
  <si>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</si>
  <si>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</si>
  <si>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</si>
  <si>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</si>
  <si>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</si>
  <si>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</si>
  <si>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</si>
  <si>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</si>
  <si>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</si>
  <si>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</si>
  <si>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</si>
  <si>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</si>
  <si>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</si>
  <si>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</si>
  <si>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</si>
  <si>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</si>
  <si>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</si>
  <si>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</si>
  <si>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</si>
  <si>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</si>
  <si>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</si>
  <si>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</si>
  <si>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</si>
  <si>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</si>
  <si>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</si>
  <si>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</si>
  <si>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</si>
  <si>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</si>
  <si>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</si>
  <si>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</si>
  <si>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</si>
  <si>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</si>
  <si>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</si>
  <si>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</si>
  <si>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</si>
  <si>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</si>
  <si>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</si>
  <si>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</si>
  <si>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</si>
  <si>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</si>
  <si>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</si>
  <si>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</si>
  <si>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</si>
  <si>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</si>
  <si>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</si>
  <si>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</si>
  <si>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</si>
  <si>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</si>
  <si>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</si>
  <si>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</si>
  <si>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</si>
  <si>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</si>
  <si>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</si>
  <si>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</si>
  <si>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</si>
  <si>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</si>
  <si>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</si>
  <si>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</si>
  <si>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</si>
  <si>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</si>
  <si>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</si>
  <si>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</si>
  <si>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</si>
  <si>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</si>
  <si>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</si>
  <si>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</si>
  <si>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</si>
  <si>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</si>
  <si>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</si>
  <si>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</si>
  <si>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</si>
  <si>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</si>
  <si>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</si>
  <si>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</si>
  <si>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</si>
  <si>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</si>
  <si>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</si>
  <si>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</si>
  <si>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</si>
  <si>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</si>
  <si>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</si>
  <si>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</si>
  <si>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</si>
  <si>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</si>
  <si>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</si>
  <si>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</si>
  <si>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</si>
  <si>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</si>
  <si>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</si>
  <si>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</si>
  <si>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</si>
  <si>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</si>
  <si>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</si>
  <si>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</si>
  <si>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</si>
  <si>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</si>
  <si>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</si>
  <si>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</si>
  <si>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</si>
  <si>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</si>
  <si>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</si>
  <si>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</si>
  <si>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</si>
  <si>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</si>
  <si>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</si>
  <si>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</si>
  <si>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</si>
  <si>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</si>
  <si>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</si>
  <si>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</si>
  <si>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</si>
  <si>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</si>
  <si>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</si>
  <si>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</si>
  <si>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</si>
  <si>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</si>
  <si>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</si>
  <si>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</si>
  <si>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</si>
  <si>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</si>
  <si>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</si>
  <si>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</si>
  <si>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</si>
  <si>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</si>
  <si>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</si>
  <si>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</si>
  <si>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</si>
  <si>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</si>
  <si>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</si>
  <si>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</si>
  <si>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</si>
  <si>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</si>
  <si>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</si>
  <si>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</si>
  <si>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</si>
  <si>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</si>
  <si>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</si>
  <si>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</si>
  <si>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</si>
  <si>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</si>
  <si>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</si>
  <si>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</si>
  <si>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</si>
  <si>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</si>
  <si>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</si>
  <si>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</si>
  <si>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</si>
  <si>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</si>
  <si>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</si>
  <si>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</si>
  <si>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</si>
  <si>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</si>
  <si>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</si>
  <si>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</si>
  <si>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</si>
  <si>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</si>
  <si>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</si>
  <si>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</si>
  <si>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</si>
  <si>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</si>
  <si>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</si>
  <si>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</si>
  <si>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</si>
  <si>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</si>
  <si>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</si>
  <si>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</si>
  <si>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</si>
  <si>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</si>
  <si>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</si>
  <si>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</si>
  <si>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</si>
  <si>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</si>
  <si>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</si>
  <si>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</si>
  <si>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</si>
  <si>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</si>
  <si>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</si>
  <si>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</si>
  <si>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</si>
  <si>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</si>
  <si>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</si>
  <si>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</si>
  <si>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</si>
  <si>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</si>
  <si>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</si>
  <si>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</si>
  <si>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</si>
  <si>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</si>
  <si>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</si>
  <si>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</si>
  <si>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</si>
  <si>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</si>
  <si>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</si>
  <si>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</si>
  <si>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</si>
  <si>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</si>
  <si>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</si>
  <si>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</si>
  <si>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</si>
  <si>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</si>
  <si>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</si>
  <si>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</si>
  <si>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</si>
  <si>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</si>
  <si>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</si>
  <si>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</si>
  <si>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</si>
  <si>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</si>
  <si>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</si>
  <si>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</si>
  <si>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</si>
  <si>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</si>
  <si>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</si>
  <si>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</si>
  <si>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</si>
  <si>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</si>
  <si>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</si>
  <si>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</si>
  <si>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</si>
  <si>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</si>
  <si>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</si>
  <si>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</si>
  <si>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</si>
  <si>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</si>
  <si>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</si>
  <si>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</si>
  <si>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</si>
  <si>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</si>
  <si>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</si>
  <si>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</si>
  <si>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</si>
  <si>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</si>
  <si>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</si>
  <si>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</si>
  <si>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</si>
  <si>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</si>
  <si>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</si>
  <si>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</si>
  <si>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</si>
  <si>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</si>
  <si>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</si>
  <si>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</si>
  <si>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</si>
  <si>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</si>
  <si>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</si>
  <si>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</si>
  <si>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</si>
  <si>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</si>
  <si>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</si>
  <si>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</si>
  <si>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</si>
  <si>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</si>
  <si>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</si>
  <si>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</si>
  <si>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</si>
  <si>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</si>
  <si>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</si>
  <si>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</si>
  <si>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</si>
  <si>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</si>
  <si>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</si>
  <si>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</si>
  <si>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</si>
  <si>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</si>
  <si>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</si>
  <si>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</si>
  <si>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</si>
  <si>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</si>
  <si>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</si>
  <si>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</si>
  <si>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</si>
  <si>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</si>
  <si>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</si>
  <si>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</si>
  <si>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</si>
  <si>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</si>
  <si>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</si>
  <si>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</si>
  <si>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</si>
  <si>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</si>
  <si>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</si>
  <si>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</si>
  <si>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</si>
  <si>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</si>
  <si>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</si>
  <si>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</si>
  <si>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</si>
  <si>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</si>
  <si>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</si>
  <si>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</si>
  <si>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</si>
  <si>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</si>
  <si>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</si>
  <si>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</si>
  <si>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</si>
  <si>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</si>
  <si>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</si>
  <si>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</si>
  <si>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</si>
  <si>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</si>
  <si>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</si>
  <si>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</si>
  <si>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</si>
  <si>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</si>
  <si>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</si>
  <si>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</si>
  <si>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</si>
  <si>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</si>
  <si>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</si>
  <si>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</si>
  <si>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</si>
  <si>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</si>
  <si>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</si>
  <si>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</si>
  <si>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</si>
  <si>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</si>
  <si>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</si>
  <si>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</si>
  <si>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</si>
  <si>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</si>
  <si>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</si>
  <si>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</si>
  <si>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</si>
  <si>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</si>
  <si>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</si>
  <si>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</si>
  <si>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</si>
  <si>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</si>
  <si>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</si>
  <si>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</si>
  <si>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</si>
  <si>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</si>
  <si>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</si>
  <si>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</si>
  <si>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</si>
  <si>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</si>
  <si>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</si>
  <si>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</si>
  <si>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</si>
  <si>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</si>
  <si>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</si>
  <si>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</si>
  <si>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</si>
  <si>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</si>
  <si>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</si>
  <si>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</si>
  <si>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</si>
  <si>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</si>
  <si>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</si>
  <si>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</si>
  <si>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</si>
  <si>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</si>
  <si>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</si>
  <si>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</si>
  <si>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</si>
  <si>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</si>
  <si>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</si>
  <si>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</si>
  <si>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</si>
  <si>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</si>
  <si>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</si>
  <si>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</si>
  <si>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</si>
  <si>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</si>
  <si>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</si>
  <si>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</si>
  <si>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</si>
  <si>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</si>
  <si>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</si>
  <si>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</si>
  <si>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</si>
  <si>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</si>
  <si>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</si>
  <si>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</si>
  <si>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</si>
  <si>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</si>
  <si>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</si>
  <si>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</si>
  <si>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</si>
  <si>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</si>
  <si>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</si>
  <si>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</si>
  <si>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</si>
  <si>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</si>
  <si>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</si>
  <si>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</si>
  <si>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</si>
  <si>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</si>
  <si>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</si>
  <si>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</si>
  <si>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</si>
  <si>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</si>
  <si>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</si>
  <si>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</si>
  <si>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</si>
  <si>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</si>
  <si>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</si>
  <si>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</si>
  <si>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</si>
  <si>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</si>
  <si>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</si>
  <si>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</si>
  <si>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</si>
  <si>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</si>
  <si>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</si>
  <si>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</si>
  <si>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</si>
  <si>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</si>
  <si>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</si>
  <si>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</si>
  <si>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</si>
  <si>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</si>
  <si>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</si>
  <si>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</si>
  <si>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</si>
  <si>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</si>
  <si>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</si>
  <si>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</si>
  <si>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</si>
  <si>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</si>
  <si>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</si>
  <si>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</si>
  <si>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</si>
  <si>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</si>
  <si>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</si>
  <si>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</si>
  <si>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</si>
  <si>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</si>
  <si>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</si>
  <si>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</si>
  <si>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</si>
  <si>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</si>
  <si>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</si>
  <si>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</si>
  <si>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</si>
  <si>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</si>
  <si>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</si>
  <si>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</si>
  <si>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</si>
  <si>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</si>
  <si>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</si>
  <si>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</si>
  <si>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</si>
  <si>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</si>
  <si>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</si>
  <si>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</si>
  <si>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</si>
  <si>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</si>
  <si>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</si>
  <si>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</si>
  <si>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</si>
  <si>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</si>
  <si>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</si>
  <si>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</si>
  <si>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</si>
  <si>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</si>
  <si>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</si>
  <si>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</si>
  <si>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</si>
  <si>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</si>
  <si>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</si>
  <si>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</si>
  <si>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</si>
  <si>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</si>
  <si>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</si>
  <si>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</si>
  <si>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</si>
  <si>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</si>
  <si>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</si>
  <si>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</si>
  <si>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</si>
  <si>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</si>
  <si>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</si>
  <si>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</si>
  <si>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</si>
  <si>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</si>
  <si>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</si>
  <si>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</si>
  <si>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</si>
  <si>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</si>
  <si>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</si>
  <si>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</si>
  <si>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</si>
  <si>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</si>
  <si>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</si>
  <si>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</si>
  <si>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</si>
  <si>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</si>
  <si>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</si>
  <si>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</si>
  <si>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</si>
  <si>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</si>
  <si>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</si>
  <si>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</si>
  <si>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</si>
  <si>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</si>
  <si>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</si>
  <si>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</si>
  <si>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</si>
  <si>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</si>
  <si>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</si>
  <si>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</si>
  <si>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</si>
  <si>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</si>
  <si>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</si>
  <si>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</si>
  <si>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</si>
  <si>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</si>
  <si>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</si>
  <si>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</si>
  <si>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</si>
  <si>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</si>
  <si>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</si>
  <si>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</si>
  <si>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</si>
  <si>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</si>
  <si>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</si>
  <si>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</si>
  <si>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</si>
  <si>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</si>
  <si>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</si>
  <si>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</si>
  <si>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</si>
  <si>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</si>
  <si>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</si>
  <si>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</si>
  <si>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</si>
  <si>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</si>
  <si>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</si>
  <si>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</si>
  <si>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</si>
  <si>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</si>
  <si>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</si>
  <si>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</si>
  <si>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</si>
  <si>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</si>
  <si>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</si>
  <si>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</si>
  <si>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</si>
  <si>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</si>
  <si>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</si>
  <si>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</si>
  <si>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</si>
  <si>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</si>
  <si>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</si>
  <si>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</si>
  <si>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</si>
  <si>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</si>
  <si>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</si>
  <si>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</si>
  <si>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</si>
  <si>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</si>
  <si>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</si>
  <si>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</si>
  <si>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</si>
  <si>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</si>
  <si>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</si>
  <si>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</si>
  <si>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</si>
  <si>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</si>
  <si>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</si>
  <si>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</si>
  <si>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</si>
  <si>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</si>
  <si>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</si>
  <si>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</si>
  <si>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</si>
  <si>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</si>
  <si>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</si>
  <si>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</si>
  <si>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</si>
  <si>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</si>
  <si>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</si>
  <si>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</si>
  <si>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</si>
  <si>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</si>
  <si>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</si>
  <si>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</si>
  <si>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</si>
  <si>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</si>
  <si>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</si>
  <si>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</si>
  <si>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</si>
  <si>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</si>
  <si>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</si>
  <si>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</si>
  <si>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</si>
  <si>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</si>
  <si>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</si>
  <si>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</si>
  <si>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</si>
  <si>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</si>
  <si>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</si>
  <si>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</si>
  <si>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</si>
  <si>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</si>
  <si>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</si>
  <si>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</si>
  <si>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</si>
  <si>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</si>
  <si>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</si>
  <si>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</si>
  <si>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</si>
  <si>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</si>
  <si>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</si>
  <si>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</si>
  <si>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</si>
  <si>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</si>
  <si>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</si>
  <si>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</si>
  <si>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</si>
  <si>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</si>
  <si>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</si>
  <si>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</si>
  <si>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</si>
  <si>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</si>
  <si>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</si>
  <si>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</si>
  <si>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</si>
  <si>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</si>
  <si>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</si>
  <si>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</si>
  <si>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</si>
  <si>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</si>
  <si>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</si>
  <si>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</si>
  <si>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</si>
  <si>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</si>
  <si>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</si>
  <si>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</si>
  <si>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</si>
  <si>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</si>
  <si>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</si>
  <si>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</si>
  <si>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</si>
  <si>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</si>
  <si>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</si>
  <si>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</si>
  <si>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</si>
  <si>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</si>
  <si>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</si>
  <si>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</si>
  <si>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</si>
  <si>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</si>
  <si>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</si>
  <si>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</si>
  <si>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</si>
  <si>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</si>
  <si>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</si>
  <si>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</si>
  <si>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</si>
  <si>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</si>
  <si>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</si>
  <si>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</si>
  <si>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</si>
  <si>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</si>
  <si>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</si>
  <si>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</si>
  <si>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</si>
  <si>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</si>
  <si>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</si>
  <si>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</si>
  <si>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</si>
  <si>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</si>
  <si>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</si>
  <si>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</si>
  <si>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</si>
  <si>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</si>
  <si>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</si>
  <si>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</si>
  <si>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</si>
  <si>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</si>
  <si>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</si>
  <si>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</si>
  <si>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</si>
  <si>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</si>
  <si>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</si>
  <si>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</si>
  <si>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</si>
  <si>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</si>
  <si>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</si>
  <si>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</si>
  <si>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</si>
  <si>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</si>
  <si>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</si>
  <si>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</si>
  <si>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</si>
  <si>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</si>
  <si>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</si>
  <si>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</si>
  <si>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</si>
  <si>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</si>
  <si>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</si>
  <si>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</si>
  <si>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</si>
  <si>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</si>
  <si>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</si>
  <si>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</si>
  <si>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</si>
  <si>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</si>
  <si>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</si>
  <si>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</si>
  <si>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</si>
  <si>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</si>
  <si>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</si>
  <si>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</si>
  <si>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</si>
  <si>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</si>
  <si>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</si>
  <si>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</si>
  <si>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</si>
  <si>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</si>
  <si>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</si>
  <si>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</si>
  <si>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</si>
  <si>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</si>
  <si>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</si>
  <si>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</si>
  <si>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</si>
  <si>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</si>
  <si>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</si>
  <si>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</si>
  <si>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</si>
  <si>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</si>
  <si>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</si>
  <si>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</si>
  <si>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</si>
  <si>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</si>
  <si>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</si>
  <si>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</si>
  <si>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</si>
  <si>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</si>
  <si>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</si>
  <si>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</si>
  <si>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</si>
  <si>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</si>
  <si>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</si>
  <si>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</si>
  <si>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</si>
  <si>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</si>
  <si>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</si>
  <si>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</si>
  <si>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</si>
  <si>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</si>
  <si>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</si>
  <si>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</si>
  <si>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</si>
  <si>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</si>
  <si>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</si>
  <si>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</si>
  <si>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</si>
  <si>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</si>
  <si>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</si>
  <si>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</si>
  <si>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</si>
  <si>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</si>
  <si>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</si>
  <si>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</si>
  <si>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</si>
  <si>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</si>
  <si>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</si>
  <si>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</si>
  <si>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</si>
  <si>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</si>
  <si>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</si>
  <si>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</si>
  <si>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</si>
  <si>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</si>
  <si>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</si>
  <si>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</si>
  <si>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</si>
  <si>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</si>
  <si>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</si>
  <si>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</si>
  <si>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</si>
  <si>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</si>
  <si>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</si>
  <si>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</si>
  <si>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</si>
  <si>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</si>
  <si>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</si>
  <si>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</si>
  <si>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</si>
  <si>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</si>
  <si>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</si>
  <si>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</si>
  <si>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</si>
  <si>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</si>
  <si>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</si>
  <si>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</si>
  <si>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</si>
  <si>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</si>
  <si>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</si>
  <si>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</si>
  <si>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</si>
  <si>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</si>
  <si>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</si>
  <si>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</si>
  <si>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</si>
  <si>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</si>
  <si>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</si>
  <si>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</si>
  <si>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</si>
  <si>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</si>
  <si>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</si>
  <si>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</si>
  <si>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</si>
  <si>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</si>
  <si>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</si>
  <si>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</si>
  <si>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</si>
  <si>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</si>
  <si>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</si>
  <si>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</si>
  <si>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</si>
  <si>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</si>
  <si>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</si>
  <si>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</si>
  <si>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</si>
  <si>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</si>
  <si>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</si>
  <si>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</si>
  <si>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</si>
  <si>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</si>
  <si>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</si>
  <si>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</si>
  <si>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</si>
  <si>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</si>
  <si>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</si>
  <si>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</si>
  <si>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</si>
  <si>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</si>
  <si>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</si>
  <si>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</si>
  <si>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</si>
  <si>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</si>
  <si>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</si>
  <si>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</si>
  <si>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</si>
  <si>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</si>
  <si>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</si>
  <si>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</si>
  <si>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</si>
  <si>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</si>
  <si>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</si>
  <si>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</si>
  <si>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</si>
  <si>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</si>
  <si>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</si>
  <si>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</si>
  <si>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</si>
  <si>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</si>
  <si>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</si>
  <si>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</si>
  <si>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</si>
  <si>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</si>
  <si>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</si>
  <si>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</si>
  <si>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</si>
  <si>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</si>
  <si>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</si>
  <si>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</si>
  <si>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</si>
  <si>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</si>
  <si>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</si>
  <si>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</si>
  <si>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</si>
  <si>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</si>
  <si>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</si>
  <si>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</si>
  <si>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</si>
  <si>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</si>
  <si>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</si>
  <si>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</si>
  <si>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</si>
  <si>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</si>
  <si>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</si>
  <si>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</si>
  <si>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</si>
  <si>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</si>
  <si>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</si>
  <si>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</si>
  <si>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</si>
  <si>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</si>
  <si>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</si>
  <si>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</si>
  <si>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</si>
  <si>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</si>
  <si>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</si>
  <si>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</si>
  <si>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</si>
  <si>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</si>
  <si>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</si>
  <si>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</si>
  <si>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</si>
  <si>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</si>
  <si>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</si>
  <si>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</si>
  <si>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</si>
  <si>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</si>
  <si>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</si>
  <si>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</si>
  <si>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</si>
  <si>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</si>
  <si>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</si>
  <si>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</si>
  <si>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</si>
  <si>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</si>
  <si>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</si>
  <si>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</si>
  <si>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</si>
  <si>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</si>
  <si>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</si>
  <si>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</si>
  <si>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</si>
  <si>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</si>
  <si>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</si>
  <si>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</si>
  <si>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</si>
  <si>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</si>
  <si>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</si>
  <si>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</si>
  <si>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</si>
  <si>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</si>
  <si>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</si>
  <si>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</si>
  <si>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</si>
  <si>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</si>
  <si>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</si>
  <si>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</si>
  <si>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</si>
  <si>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</si>
  <si>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</si>
  <si>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</si>
  <si>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</si>
  <si>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</si>
  <si>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</si>
  <si>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</si>
  <si>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</si>
  <si>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</si>
  <si>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</si>
  <si>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</si>
  <si>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</si>
  <si>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</si>
  <si>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</si>
  <si>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</si>
  <si>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</si>
  <si>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</si>
  <si>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</si>
  <si>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</si>
  <si>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</si>
  <si>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</si>
  <si>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</si>
  <si>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</si>
  <si>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</si>
  <si>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</si>
  <si>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</si>
  <si>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</si>
  <si>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</si>
  <si>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</si>
  <si>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</si>
  <si>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</si>
  <si>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</si>
  <si>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</si>
  <si>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</si>
  <si>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</si>
  <si>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</si>
  <si>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</si>
  <si>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</si>
  <si>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</si>
  <si>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</si>
  <si>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</si>
  <si>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</si>
  <si>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</si>
  <si>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</si>
  <si>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</si>
  <si>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</si>
  <si>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</si>
  <si>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</si>
  <si>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</si>
  <si>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</si>
  <si>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</si>
  <si>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</si>
  <si>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</si>
  <si>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</si>
  <si>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</si>
  <si>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</si>
  <si>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</si>
  <si>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</si>
  <si>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</si>
  <si>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</si>
  <si>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</si>
  <si>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</si>
  <si>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</si>
  <si>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</si>
  <si>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</si>
  <si>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</si>
  <si>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</si>
  <si>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</si>
  <si>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</si>
  <si>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</si>
  <si>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</si>
  <si>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</si>
  <si>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</si>
  <si>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</si>
  <si>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</si>
  <si>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</si>
  <si>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</si>
  <si>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</si>
  <si>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</si>
  <si>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</si>
  <si>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</si>
  <si>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</si>
  <si>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</si>
  <si>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</si>
  <si>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</si>
  <si>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</si>
  <si>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</si>
  <si>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</si>
  <si>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</si>
  <si>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</si>
  <si>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</si>
  <si>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</si>
  <si>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</si>
  <si>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</si>
  <si>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</si>
  <si>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</si>
  <si>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</si>
  <si>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</si>
  <si>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</si>
  <si>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</si>
  <si>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</si>
  <si>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</si>
  <si>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</si>
  <si>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</si>
  <si>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</si>
  <si>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</si>
  <si>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</si>
  <si>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</si>
  <si>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</si>
  <si>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</si>
  <si>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</si>
  <si>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</si>
  <si>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</si>
  <si>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</si>
  <si>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</si>
  <si>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</si>
  <si>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</si>
  <si>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</si>
  <si>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</si>
  <si>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</si>
  <si>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</si>
  <si>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</si>
  <si>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</si>
  <si>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</si>
  <si>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</si>
  <si>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</si>
  <si>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</si>
  <si>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</si>
  <si>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</si>
  <si>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</si>
  <si>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</si>
  <si>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</si>
  <si>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</si>
  <si>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</si>
  <si>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</si>
  <si>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</si>
  <si>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</si>
  <si>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</si>
  <si>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</si>
  <si>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</si>
  <si>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</si>
  <si>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</si>
  <si>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</si>
  <si>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</si>
  <si>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</si>
  <si>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</si>
  <si>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</si>
  <si>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</si>
  <si>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</si>
  <si>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</si>
  <si>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</si>
  <si>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</si>
  <si>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</si>
  <si>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</si>
  <si>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</si>
  <si>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</si>
  <si>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</si>
  <si>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</si>
  <si>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</si>
  <si>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</si>
  <si>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</si>
  <si>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</si>
  <si>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</si>
  <si>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</si>
  <si>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</si>
  <si>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</si>
  <si>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</si>
  <si>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</si>
  <si>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</si>
  <si>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</si>
  <si>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</si>
  <si>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</si>
  <si>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</si>
  <si>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</si>
  <si>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</si>
  <si>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</si>
  <si>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</si>
  <si>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</si>
  <si>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</si>
  <si>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</si>
  <si>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</si>
  <si>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</si>
  <si>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</si>
  <si>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</si>
  <si>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</si>
  <si>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</si>
  <si>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</si>
  <si>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</si>
  <si>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</si>
  <si>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</si>
  <si>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</si>
  <si>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</si>
  <si>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</si>
  <si>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</si>
  <si>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</si>
  <si>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</si>
  <si>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</si>
  <si>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</si>
  <si>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</si>
  <si>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</si>
  <si>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</si>
  <si>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</si>
  <si>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</si>
  <si>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</si>
  <si>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</si>
  <si>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</si>
  <si>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</si>
  <si>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</si>
  <si>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</si>
  <si>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</si>
  <si>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</si>
  <si>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</si>
  <si>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</si>
  <si>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</si>
  <si>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</si>
  <si>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</si>
  <si>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</si>
  <si>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</si>
  <si>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</si>
  <si>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</si>
  <si>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</si>
  <si>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</si>
  <si>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</si>
  <si>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</si>
  <si>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</si>
  <si>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</si>
  <si>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</si>
  <si>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</si>
  <si>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</si>
  <si>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</si>
  <si>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</si>
  <si>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</si>
  <si>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</si>
  <si>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</si>
  <si>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</si>
  <si>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</si>
  <si>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</si>
  <si>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</si>
  <si>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</si>
  <si>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</si>
  <si>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</si>
  <si>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</si>
  <si>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</si>
  <si>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</si>
  <si>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</si>
  <si>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</si>
  <si>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</si>
  <si>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</si>
  <si>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</si>
  <si>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</si>
  <si>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</si>
  <si>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</si>
  <si>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</si>
  <si>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</si>
  <si>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</si>
  <si>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</si>
  <si>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</si>
  <si>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</si>
  <si>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</si>
  <si>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</si>
  <si>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</si>
  <si>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</si>
  <si>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</si>
  <si>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</si>
  <si>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</si>
  <si>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</si>
  <si>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</si>
  <si>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</si>
  <si>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</si>
  <si>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</si>
  <si>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</si>
  <si>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</si>
  <si>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</si>
  <si>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</si>
  <si>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</si>
  <si>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</si>
  <si>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</si>
  <si>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</si>
  <si>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</si>
  <si>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</si>
  <si>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</si>
  <si>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</si>
  <si>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</si>
  <si>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</si>
  <si>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</si>
  <si>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</si>
  <si>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</si>
  <si>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</si>
  <si>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</si>
  <si>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</si>
  <si>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</si>
  <si>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</si>
  <si>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</si>
  <si>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</si>
  <si>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</si>
  <si>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</si>
  <si>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</si>
  <si>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</si>
  <si>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</si>
  <si>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</si>
  <si>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</si>
  <si>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</si>
  <si>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</si>
  <si>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</si>
  <si>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</si>
  <si>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</si>
  <si>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</si>
  <si>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</si>
  <si>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</si>
  <si>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</si>
  <si>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</si>
  <si>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</si>
  <si>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</si>
  <si>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</si>
  <si>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</si>
  <si>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</si>
  <si>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</si>
  <si>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</si>
  <si>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</si>
  <si>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</si>
  <si>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</si>
  <si>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</si>
  <si>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</si>
  <si>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</si>
  <si>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</si>
  <si>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</si>
  <si>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</si>
  <si>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</si>
  <si>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</si>
  <si>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</si>
  <si>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</si>
  <si>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</si>
  <si>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</si>
  <si>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</si>
  <si>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</si>
  <si>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</si>
  <si>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</si>
  <si>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</si>
  <si>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</si>
  <si>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</si>
  <si>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</si>
  <si>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</si>
  <si>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</si>
  <si>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</si>
  <si>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</si>
  <si>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</si>
  <si>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</si>
  <si>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</si>
  <si>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</si>
  <si>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</si>
  <si>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</si>
  <si>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</si>
  <si>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</si>
  <si>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</si>
  <si>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</si>
  <si>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</si>
  <si>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</si>
  <si>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</si>
  <si>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</si>
  <si>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</si>
  <si>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</si>
  <si>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</si>
  <si>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</si>
  <si>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</si>
  <si>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</si>
  <si>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</si>
  <si>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</si>
  <si>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</si>
  <si>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</si>
  <si>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</si>
  <si>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</si>
  <si>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</si>
  <si>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</si>
  <si>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</si>
  <si>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</si>
  <si>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</si>
  <si>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</si>
  <si>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</si>
  <si>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</si>
  <si>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</si>
  <si>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</si>
  <si>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</si>
  <si>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</si>
  <si>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</si>
  <si>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</si>
  <si>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</si>
  <si>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</si>
  <si>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</si>
  <si>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</si>
  <si>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</si>
  <si>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</si>
  <si>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</si>
  <si>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</si>
  <si>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</si>
  <si>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</si>
  <si>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</si>
  <si>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</si>
  <si>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</si>
  <si>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</si>
  <si>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</si>
  <si>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</si>
  <si>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</si>
  <si>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</si>
  <si>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</si>
  <si>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</si>
  <si>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</si>
  <si>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</si>
  <si>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</si>
  <si>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</si>
  <si>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</si>
  <si>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</si>
  <si>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</si>
  <si>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</si>
  <si>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</si>
  <si>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</si>
  <si>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</si>
  <si>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</si>
  <si>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</si>
  <si>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</si>
  <si>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</si>
  <si>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</si>
  <si>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</si>
  <si>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</si>
  <si>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</si>
  <si>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</si>
  <si>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</si>
  <si>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</si>
  <si>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</si>
  <si>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</si>
  <si>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</si>
  <si>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</si>
  <si>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</si>
  <si>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</si>
  <si>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</si>
  <si>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</si>
  <si>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</si>
  <si>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</si>
  <si>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</si>
  <si>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</si>
  <si>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</si>
  <si>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</si>
  <si>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</si>
  <si>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</si>
  <si>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</si>
  <si>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</si>
  <si>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</si>
  <si>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</si>
  <si>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</si>
  <si>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</si>
  <si>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</si>
  <si>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</si>
  <si>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</si>
  <si>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</si>
  <si>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</si>
  <si>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</si>
  <si>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</si>
  <si>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</si>
  <si>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</si>
  <si>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</si>
  <si>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</si>
  <si>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</si>
  <si>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</si>
  <si>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</si>
  <si>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</si>
  <si>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</si>
  <si>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</si>
  <si>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</si>
  <si>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</si>
  <si>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</si>
  <si>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</si>
  <si>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</si>
  <si>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</si>
  <si>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</si>
  <si>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</si>
  <si>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</si>
  <si>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</si>
  <si>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</si>
  <si>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</si>
  <si>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</si>
  <si>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</si>
  <si>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</si>
  <si>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</si>
  <si>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</si>
  <si>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</si>
  <si>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</si>
  <si>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</si>
  <si>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</si>
  <si>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</si>
  <si>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</si>
  <si>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</si>
  <si>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</si>
  <si>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</si>
  <si>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</si>
  <si>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</si>
  <si>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</si>
  <si>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</si>
  <si>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</si>
  <si>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</si>
  <si>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</si>
  <si>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</si>
  <si>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</si>
  <si>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</si>
  <si>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</si>
  <si>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</si>
  <si>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</si>
  <si>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</si>
  <si>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</si>
  <si>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</si>
  <si>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</si>
  <si>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</si>
  <si>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</si>
  <si>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</si>
  <si>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</si>
  <si>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</si>
  <si>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</si>
  <si>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</si>
  <si>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</si>
  <si>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</si>
  <si>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</si>
  <si>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</si>
  <si>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</si>
  <si>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</si>
  <si>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</si>
  <si>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</si>
  <si>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</si>
  <si>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</si>
  <si>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</si>
  <si>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</si>
  <si>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</si>
  <si>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</si>
  <si>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</si>
  <si>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</si>
  <si>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</si>
  <si>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</si>
  <si>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</si>
  <si>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</si>
  <si>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</si>
  <si>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</si>
  <si>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</si>
  <si>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</si>
  <si>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</si>
  <si>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</si>
  <si>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</si>
  <si>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</si>
  <si>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</si>
  <si>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</si>
  <si>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</si>
  <si>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</si>
  <si>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</si>
  <si>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</si>
  <si>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</si>
  <si>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</si>
  <si>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</si>
  <si>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</si>
  <si>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</si>
  <si>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</si>
  <si>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</si>
  <si>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</si>
  <si>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</si>
  <si>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</si>
  <si>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</si>
  <si>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</si>
  <si>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</si>
  <si>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</si>
  <si>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</si>
  <si>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</si>
  <si>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</si>
  <si>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</si>
  <si>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</si>
  <si>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</si>
  <si>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</si>
  <si>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</si>
  <si>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</si>
  <si>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</si>
  <si>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</si>
  <si>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</si>
  <si>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</si>
  <si>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</si>
  <si>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</si>
  <si>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</si>
  <si>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</si>
  <si>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</si>
  <si>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</si>
  <si>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</si>
  <si>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</si>
  <si>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</si>
  <si>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</si>
  <si>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</si>
  <si>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</si>
  <si>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</si>
  <si>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</si>
  <si>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</si>
  <si>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</si>
  <si>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</si>
  <si>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</si>
  <si>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</si>
  <si>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</si>
  <si>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</si>
  <si>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</si>
  <si>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</si>
  <si>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</si>
  <si>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</si>
  <si>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</si>
  <si>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</si>
  <si>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</si>
  <si>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</si>
  <si>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</si>
  <si>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</si>
  <si>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</si>
  <si>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</si>
  <si>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</si>
  <si>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</si>
  <si>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</si>
  <si>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</si>
  <si>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</si>
  <si>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</si>
  <si>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</si>
  <si>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</si>
  <si>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</si>
  <si>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</si>
  <si>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</si>
  <si>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</si>
  <si>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</si>
  <si>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</si>
  <si>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</si>
  <si>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</si>
  <si>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</si>
  <si>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</si>
  <si>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</si>
  <si>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</si>
  <si>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</si>
  <si>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</si>
  <si>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</si>
  <si>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</si>
  <si>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</si>
  <si>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</si>
  <si>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</si>
  <si>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</si>
  <si>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</si>
  <si>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</si>
  <si>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</si>
  <si>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</si>
  <si>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</si>
  <si>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</si>
  <si>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</si>
  <si>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</si>
  <si>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</si>
  <si>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</si>
  <si>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</si>
  <si>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</si>
  <si>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</si>
  <si>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</si>
  <si>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</si>
  <si>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</si>
  <si>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</si>
  <si>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</si>
  <si>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</si>
  <si>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</si>
  <si>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</si>
  <si>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</si>
  <si>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</si>
  <si>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</si>
  <si>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</si>
  <si>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</si>
  <si>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</si>
  <si>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</si>
  <si>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</si>
  <si>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</si>
  <si>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</si>
  <si>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</si>
  <si>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</si>
  <si>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</si>
  <si>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</si>
  <si>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</si>
  <si>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</si>
  <si>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</si>
  <si>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</si>
  <si>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</si>
  <si>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</si>
  <si>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</si>
  <si>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</si>
  <si>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</si>
  <si>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</si>
  <si>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</si>
  <si>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</si>
  <si>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</si>
  <si>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</si>
  <si>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</si>
  <si>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</si>
  <si>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</si>
  <si>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</si>
  <si>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</si>
  <si>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</si>
  <si>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</si>
  <si>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</si>
  <si>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</si>
  <si>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</si>
  <si>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</si>
  <si>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</si>
  <si>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</si>
  <si>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</si>
  <si>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</si>
  <si>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</si>
  <si>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</si>
  <si>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</si>
  <si>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</si>
  <si>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</si>
  <si>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</si>
  <si>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</si>
  <si>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</si>
  <si>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</si>
  <si>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</si>
  <si>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</si>
  <si>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</si>
  <si>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</si>
  <si>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</si>
  <si>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</si>
  <si>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</si>
  <si>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</si>
  <si>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</si>
  <si>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</si>
  <si>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</si>
  <si>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</si>
  <si>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</si>
  <si>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</si>
  <si>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</si>
  <si>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</si>
  <si>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</si>
  <si>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</si>
  <si>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</si>
  <si>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</si>
  <si>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</si>
  <si>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</si>
  <si>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</si>
  <si>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</si>
  <si>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</si>
  <si>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</si>
  <si>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</si>
  <si>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</si>
  <si>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</si>
  <si>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</si>
  <si>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</si>
  <si>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</si>
  <si>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</si>
  <si>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</si>
  <si>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</si>
  <si>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</si>
  <si>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</si>
  <si>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</si>
  <si>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</si>
  <si>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</si>
  <si>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</si>
  <si>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</si>
  <si>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</si>
  <si>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</si>
  <si>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</si>
  <si>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</si>
  <si>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</si>
  <si>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</si>
  <si>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</si>
  <si>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</si>
  <si>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</si>
  <si>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</si>
  <si>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</si>
  <si>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</si>
  <si>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</si>
  <si>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</si>
  <si>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</si>
  <si>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</si>
  <si>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</si>
  <si>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</si>
  <si>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</si>
  <si>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</si>
  <si>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</si>
  <si>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</si>
  <si>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</si>
  <si>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</si>
  <si>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</si>
  <si>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</si>
  <si>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</si>
  <si>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</si>
  <si>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</si>
  <si>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</si>
  <si>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</si>
  <si>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</si>
  <si>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</si>
  <si>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</si>
  <si>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</si>
  <si>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</si>
  <si>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</si>
  <si>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</si>
  <si>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</si>
  <si>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</si>
  <si>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</si>
  <si>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</si>
  <si>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</si>
  <si>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</si>
  <si>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</si>
  <si>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</si>
  <si>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</si>
  <si>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</si>
  <si>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</si>
  <si>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</si>
  <si>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</si>
  <si>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</si>
  <si>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</si>
  <si>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</si>
  <si>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</si>
  <si>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</si>
  <si>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</si>
  <si>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</si>
  <si>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</si>
  <si>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</si>
  <si>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</si>
  <si>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</si>
  <si>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</si>
  <si>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</si>
  <si>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</si>
  <si>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</si>
  <si>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</si>
  <si>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</si>
  <si>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</si>
  <si>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</si>
  <si>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</si>
  <si>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</si>
  <si>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</si>
  <si>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</si>
  <si>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</si>
  <si>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</si>
  <si>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</si>
  <si>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</si>
  <si>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</si>
  <si>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</si>
  <si>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</si>
  <si>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</si>
  <si>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</si>
  <si>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</si>
  <si>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</si>
  <si>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</si>
  <si>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</si>
  <si>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</si>
  <si>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</si>
  <si>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</si>
  <si>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</si>
  <si>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</si>
  <si>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</si>
  <si>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</si>
  <si>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</si>
  <si>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</si>
  <si>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</si>
  <si>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</si>
  <si>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</si>
  <si>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</si>
  <si>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</si>
  <si>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</si>
  <si>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</si>
  <si>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</si>
  <si>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</si>
  <si>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</si>
  <si>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</si>
  <si>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</si>
  <si>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</si>
  <si>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</si>
  <si>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</si>
  <si>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</si>
  <si>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</si>
  <si>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</si>
  <si>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</si>
  <si>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</si>
  <si>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</si>
  <si>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</si>
  <si>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</si>
  <si>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</si>
  <si>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</si>
  <si>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</si>
  <si>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</si>
  <si>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</si>
  <si>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</si>
  <si>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</si>
  <si>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</si>
  <si>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</si>
  <si>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</si>
  <si>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</si>
  <si>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</si>
  <si>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</si>
  <si>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</si>
  <si>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</si>
  <si>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</si>
  <si>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</si>
  <si>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</si>
  <si>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</si>
  <si>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</si>
  <si>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</si>
  <si>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</si>
  <si>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</si>
  <si>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</si>
  <si>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</si>
  <si>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</si>
  <si>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</si>
  <si>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</si>
  <si>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</si>
  <si>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</si>
  <si>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</si>
  <si>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</si>
  <si>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</si>
  <si>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</si>
  <si>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</si>
  <si>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</si>
  <si>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</si>
  <si>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</si>
  <si>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</si>
  <si>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</si>
  <si>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</si>
  <si>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</si>
  <si>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</si>
  <si>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</si>
  <si>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</si>
  <si>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</si>
  <si>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</si>
  <si>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</si>
  <si>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</si>
  <si>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</si>
  <si>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</si>
  <si>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</si>
  <si>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</si>
  <si>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</si>
  <si>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</si>
  <si>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</si>
  <si>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</si>
  <si>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</si>
  <si>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</si>
  <si>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</si>
  <si>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</si>
  <si>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</si>
  <si>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</si>
  <si>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</si>
  <si>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</si>
  <si>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</si>
  <si>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</si>
  <si>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</si>
  <si>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</si>
  <si>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</si>
  <si>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</si>
  <si>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</si>
  <si>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</si>
  <si>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</si>
  <si>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</si>
  <si>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</si>
  <si>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</si>
  <si>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</si>
  <si>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</si>
  <si>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</si>
  <si>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</si>
  <si>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</si>
  <si>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</si>
  <si>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</si>
  <si>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</si>
  <si>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</si>
  <si>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</si>
  <si>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</si>
  <si>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</si>
  <si>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</si>
  <si>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</si>
  <si>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</si>
  <si>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</si>
  <si>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</si>
  <si>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</si>
  <si>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</si>
  <si>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</si>
  <si>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</si>
  <si>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</si>
  <si>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</si>
  <si>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</si>
  <si>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</si>
  <si>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</si>
  <si>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</si>
  <si>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</si>
  <si>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</si>
  <si>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</si>
  <si>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</si>
  <si>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</si>
  <si>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</si>
  <si>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</si>
  <si>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</si>
  <si>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</si>
  <si>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</si>
  <si>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</si>
  <si>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</si>
  <si>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</si>
  <si>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</si>
  <si>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</si>
  <si>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</si>
  <si>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</si>
  <si>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</si>
  <si>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</si>
  <si>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</si>
  <si>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</si>
  <si>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</si>
  <si>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</si>
  <si>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</si>
  <si>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</si>
  <si>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</si>
  <si>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</si>
  <si>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</si>
  <si>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</si>
  <si>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</si>
  <si>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</si>
  <si>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</si>
  <si>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</si>
  <si>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</si>
  <si>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</si>
  <si>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</si>
  <si>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</si>
  <si>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</si>
  <si>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</si>
  <si>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</si>
  <si>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</si>
  <si>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</si>
  <si>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</si>
  <si>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</si>
  <si>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</si>
  <si>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</si>
  <si>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</si>
  <si>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</si>
  <si>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</si>
  <si>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</si>
  <si>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</si>
  <si>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</si>
  <si>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</si>
  <si>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</si>
  <si>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</si>
  <si>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</si>
  <si>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</si>
  <si>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</si>
  <si>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</si>
  <si>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</si>
  <si>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</si>
  <si>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</si>
  <si>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</si>
  <si>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</si>
  <si>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</si>
  <si>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</si>
  <si>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</si>
  <si>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</si>
  <si>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</si>
  <si>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</si>
  <si>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</si>
  <si>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</si>
  <si>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</si>
  <si>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</si>
  <si>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</si>
  <si>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</si>
  <si>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</si>
  <si>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</si>
  <si>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</si>
  <si>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</si>
  <si>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</si>
  <si>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</si>
  <si>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</si>
  <si>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</si>
  <si>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</si>
  <si>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</si>
  <si>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</si>
  <si>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</si>
  <si>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</si>
  <si>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</si>
  <si>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</si>
  <si>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</si>
  <si>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</si>
  <si>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</si>
  <si>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</si>
  <si>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</si>
  <si>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</si>
  <si>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</si>
  <si>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</si>
  <si>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</si>
  <si>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</si>
  <si>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</si>
  <si>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</si>
  <si>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</si>
  <si>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</si>
  <si>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</si>
  <si>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</si>
  <si>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</si>
  <si>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</si>
  <si>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</si>
  <si>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</si>
  <si>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</si>
  <si>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</si>
  <si>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</si>
  <si>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</si>
  <si>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</si>
  <si>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</si>
  <si>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</si>
  <si>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</si>
  <si>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</si>
  <si>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</si>
  <si>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</si>
  <si>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</si>
  <si>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</si>
  <si>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</si>
  <si>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</si>
  <si>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</si>
  <si>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</si>
  <si>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</si>
  <si>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</si>
  <si>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</si>
  <si>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</si>
  <si>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</si>
  <si>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</si>
  <si>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</si>
  <si>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</si>
  <si>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</si>
  <si>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</si>
  <si>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</si>
  <si>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</si>
  <si>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</si>
  <si>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</si>
  <si>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</si>
  <si>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</si>
  <si>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</si>
  <si>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</si>
  <si>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</si>
  <si>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</si>
  <si>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</si>
  <si>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</si>
  <si>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</si>
  <si>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</si>
  <si>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</si>
  <si>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</si>
  <si>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</si>
  <si>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</si>
  <si>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</si>
  <si>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</si>
  <si>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</si>
  <si>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</si>
  <si>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</si>
  <si>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</si>
  <si>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</si>
  <si>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</si>
  <si>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</si>
  <si>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</si>
  <si>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</si>
  <si>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</si>
  <si>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</si>
  <si>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</si>
  <si>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</si>
  <si>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</si>
  <si>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</si>
  <si>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</si>
  <si>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</si>
  <si>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</si>
  <si>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</si>
  <si>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</si>
  <si>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</si>
  <si>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</si>
  <si>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</si>
  <si>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</si>
  <si>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</si>
  <si>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</si>
  <si>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</si>
  <si>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</si>
  <si>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</si>
  <si>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</si>
  <si>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</si>
  <si>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</si>
  <si>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</si>
  <si>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</si>
  <si>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</si>
  <si>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</si>
  <si>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</si>
  <si>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</si>
  <si>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</si>
  <si>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</si>
  <si>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</si>
  <si>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</si>
  <si>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</si>
  <si>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</si>
  <si>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</si>
  <si>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</si>
  <si>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</si>
  <si>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</si>
  <si>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</si>
  <si>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</si>
  <si>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</si>
  <si>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</si>
  <si>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</si>
  <si>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</si>
  <si>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</si>
  <si>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</si>
  <si>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</si>
  <si>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</si>
  <si>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</si>
  <si>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</si>
  <si>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</si>
  <si>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</si>
  <si>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</si>
  <si>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</si>
  <si>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</si>
  <si>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</si>
  <si>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</si>
  <si>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</si>
  <si>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</si>
  <si>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</si>
  <si>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</si>
  <si>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</si>
  <si>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</si>
  <si>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</si>
  <si>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</si>
  <si>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</si>
  <si>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</si>
  <si>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</si>
  <si>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</si>
  <si>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</si>
  <si>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</si>
  <si>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</si>
  <si>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</si>
  <si>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</si>
  <si>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</si>
  <si>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</si>
  <si>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</si>
  <si>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</si>
  <si>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</si>
  <si>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</si>
  <si>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</si>
  <si>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</si>
  <si>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</si>
  <si>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</si>
  <si>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</si>
  <si>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</si>
  <si>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</si>
  <si>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</si>
  <si>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</si>
  <si>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</si>
  <si>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</si>
  <si>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</si>
  <si>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</si>
  <si>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</si>
  <si>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</si>
  <si>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</si>
  <si>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</si>
  <si>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</si>
  <si>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</si>
  <si>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</si>
  <si>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</si>
  <si>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</si>
  <si>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</si>
  <si>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</si>
  <si>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</si>
  <si>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</si>
  <si>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</si>
  <si>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</si>
  <si>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</si>
  <si>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</si>
  <si>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</si>
  <si>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</si>
  <si>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</si>
  <si>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</si>
  <si>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</si>
  <si>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</si>
  <si>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</si>
  <si>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</si>
  <si>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</si>
  <si>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</si>
  <si>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</si>
  <si>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</si>
  <si>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</si>
  <si>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</si>
  <si>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</si>
  <si>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</si>
  <si>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</si>
  <si>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</si>
  <si>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</si>
  <si>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</si>
  <si>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</si>
  <si>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</si>
  <si>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</si>
  <si>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</si>
  <si>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</si>
  <si>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</si>
  <si>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</si>
  <si>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</si>
  <si>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</si>
  <si>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</si>
  <si>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</si>
  <si>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</si>
  <si>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</si>
  <si>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</si>
  <si>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</si>
  <si>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</si>
  <si>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</si>
  <si>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</si>
  <si>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</si>
  <si>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</si>
  <si>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</si>
  <si>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</si>
  <si>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</si>
  <si>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</si>
  <si>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</si>
  <si>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</si>
  <si>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</si>
  <si>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</si>
  <si>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</si>
  <si>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</si>
  <si>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</si>
  <si>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</si>
  <si>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</si>
  <si>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</si>
  <si>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</si>
  <si>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</si>
  <si>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</si>
  <si>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</si>
  <si>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</si>
  <si>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</si>
  <si>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</si>
  <si>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</si>
  <si>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</si>
  <si>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</si>
  <si>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</si>
  <si>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</si>
  <si>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</si>
  <si>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</si>
  <si>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</si>
  <si>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</si>
  <si>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</si>
  <si>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</si>
  <si>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</si>
  <si>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</si>
  <si>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</si>
  <si>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</si>
  <si>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</si>
  <si>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</si>
  <si>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</si>
  <si>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</si>
  <si>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</si>
  <si>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</si>
  <si>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</si>
  <si>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</si>
  <si>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</si>
  <si>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</si>
  <si>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</si>
  <si>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</si>
  <si>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</si>
  <si>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</si>
  <si>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</si>
  <si>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</si>
  <si>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</si>
  <si>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</si>
  <si>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</si>
  <si>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</si>
  <si>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</si>
  <si>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</si>
  <si>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</si>
  <si>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</si>
  <si>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</si>
  <si>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</si>
  <si>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</si>
  <si>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</si>
  <si>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</si>
  <si>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</si>
  <si>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</si>
  <si>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</si>
  <si>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</si>
  <si>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</si>
  <si>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</si>
  <si>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</si>
  <si>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</si>
  <si>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</si>
  <si>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</si>
  <si>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</si>
  <si>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</si>
  <si>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</si>
  <si>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</si>
  <si>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</si>
  <si>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</si>
  <si>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</si>
  <si>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</si>
  <si>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</si>
  <si>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</si>
  <si>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</si>
  <si>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</si>
  <si>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</si>
  <si>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</si>
  <si>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</si>
  <si>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</si>
  <si>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</si>
  <si>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</si>
  <si>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</si>
  <si>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</si>
  <si>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</si>
  <si>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</si>
  <si>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</si>
  <si>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</si>
  <si>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</si>
  <si>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</si>
  <si>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</si>
  <si>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</si>
  <si>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</si>
  <si>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</si>
  <si>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</si>
  <si>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</si>
  <si>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</si>
  <si>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</si>
  <si>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</si>
  <si>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</si>
  <si>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</si>
  <si>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</si>
  <si>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</si>
  <si>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</si>
  <si>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</si>
  <si>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</si>
  <si>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</si>
  <si>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</si>
  <si>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</si>
  <si>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</si>
  <si>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</si>
  <si>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</si>
  <si>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</si>
  <si>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</si>
  <si>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</si>
  <si>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</si>
  <si>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</si>
  <si>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</si>
  <si>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</si>
  <si>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</si>
  <si>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</si>
  <si>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</si>
  <si>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</si>
  <si>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</si>
  <si>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</si>
  <si>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</si>
  <si>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</si>
  <si>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</si>
  <si>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</si>
  <si>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</si>
  <si>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</si>
  <si>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</si>
  <si>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</si>
  <si>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</si>
  <si>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</si>
  <si>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</si>
  <si>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</si>
  <si>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</si>
  <si>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</si>
  <si>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</si>
  <si>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</si>
  <si>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</si>
  <si>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</si>
  <si>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</si>
  <si>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</si>
  <si>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</si>
  <si>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</si>
  <si>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</si>
  <si>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</si>
  <si>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</si>
  <si>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</si>
  <si>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</si>
  <si>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</si>
  <si>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</si>
  <si>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</si>
  <si>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</si>
  <si>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</si>
  <si>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</si>
  <si>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</si>
  <si>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</si>
  <si>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</si>
  <si>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</si>
  <si>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</si>
  <si>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</si>
  <si>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</si>
  <si>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</si>
  <si>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</si>
  <si>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</si>
  <si>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</si>
  <si>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</si>
  <si>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</si>
  <si>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</si>
  <si>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</si>
  <si>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</si>
  <si>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</si>
  <si>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</si>
  <si>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</si>
  <si>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</si>
  <si>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</si>
  <si>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</si>
  <si>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</si>
  <si>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</si>
  <si>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</si>
  <si>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</si>
  <si>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</si>
  <si>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</si>
  <si>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</si>
  <si>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</si>
  <si>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</si>
  <si>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</si>
  <si>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</si>
  <si>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</si>
  <si>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</si>
  <si>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</si>
  <si>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</si>
  <si>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</si>
  <si>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</si>
  <si>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</si>
  <si>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</si>
  <si>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</si>
  <si>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</si>
  <si>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</si>
  <si>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</si>
  <si>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</si>
  <si>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</si>
  <si>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</si>
  <si>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</si>
  <si>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</si>
  <si>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</si>
  <si>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</si>
  <si>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</si>
  <si>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</si>
  <si>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</si>
  <si>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</si>
  <si>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</si>
  <si>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</si>
  <si>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</si>
  <si>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</si>
  <si>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</si>
  <si>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</si>
  <si>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</si>
  <si>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</si>
  <si>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</si>
  <si>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</si>
  <si>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</si>
  <si>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</si>
  <si>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</si>
  <si>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</si>
  <si>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</si>
  <si>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</si>
  <si>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</si>
  <si>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</si>
  <si>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</si>
  <si>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</si>
  <si>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</si>
  <si>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</si>
  <si>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</si>
  <si>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</si>
  <si>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</si>
  <si>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</si>
  <si>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</si>
  <si>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</si>
  <si>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</si>
  <si>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</si>
  <si>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</si>
  <si>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</si>
  <si>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</si>
  <si>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</si>
  <si>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</si>
  <si>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</si>
  <si>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</si>
  <si>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</si>
  <si>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</si>
  <si>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</si>
  <si>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</si>
  <si>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</si>
  <si>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</si>
  <si>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</si>
  <si>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</si>
  <si>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</si>
  <si>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</si>
  <si>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</si>
  <si>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</si>
  <si>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</si>
  <si>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</si>
  <si>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</si>
  <si>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</si>
  <si>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</si>
  <si>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</si>
  <si>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</si>
  <si>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</si>
  <si>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</si>
  <si>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</si>
  <si>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</si>
  <si>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</si>
  <si>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</si>
  <si>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</si>
  <si>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</si>
  <si>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</si>
  <si>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</si>
  <si>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</si>
  <si>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</si>
  <si>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</si>
  <si>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</si>
  <si>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</si>
  <si>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</si>
  <si>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</si>
  <si>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</si>
  <si>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</si>
  <si>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</si>
  <si>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</si>
  <si>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</si>
  <si>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</si>
  <si>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</si>
  <si>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</si>
  <si>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</si>
  <si>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</si>
  <si>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</si>
  <si>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</si>
  <si>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</si>
  <si>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</si>
  <si>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</si>
  <si>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</si>
  <si>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</si>
  <si>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</si>
  <si>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</si>
  <si>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</si>
  <si>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</si>
  <si>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</si>
  <si>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</si>
  <si>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</si>
  <si>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</si>
  <si>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</si>
  <si>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</si>
  <si>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</si>
  <si>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</si>
  <si>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</si>
  <si>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</si>
  <si>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</si>
  <si>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</si>
  <si>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</si>
  <si>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</si>
  <si>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</si>
  <si>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</si>
  <si>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</si>
  <si>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</si>
  <si>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</si>
  <si>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</si>
  <si>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</si>
  <si>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</si>
  <si>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</si>
  <si>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</si>
  <si>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</si>
  <si>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</si>
  <si>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</si>
  <si>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</si>
  <si>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</si>
  <si>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</si>
  <si>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</si>
  <si>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</si>
  <si>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</si>
  <si>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</si>
  <si>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</si>
  <si>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</si>
  <si>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</si>
  <si>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</si>
  <si>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</si>
  <si>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</si>
  <si>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</si>
  <si>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</si>
  <si>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</si>
  <si>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</si>
  <si>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</si>
  <si>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</si>
  <si>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</si>
  <si>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</si>
  <si>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</si>
  <si>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</si>
  <si>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</si>
  <si>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</si>
  <si>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</si>
  <si>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</si>
  <si>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</si>
  <si>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</si>
  <si>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</si>
  <si>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</si>
  <si>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</si>
  <si>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</si>
  <si>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</si>
  <si>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</si>
  <si>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</si>
  <si>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</si>
  <si>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</si>
  <si>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</si>
  <si>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</si>
  <si>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</si>
  <si>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</si>
  <si>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</si>
  <si>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</si>
  <si>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</si>
  <si>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</si>
  <si>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</si>
  <si>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</si>
  <si>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</si>
  <si>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</si>
  <si>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</si>
  <si>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</si>
  <si>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</si>
  <si>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</si>
  <si>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</si>
  <si>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</si>
  <si>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</si>
  <si>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</si>
  <si>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</si>
  <si>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</si>
  <si>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</si>
  <si>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</si>
  <si>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</si>
  <si>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</si>
  <si>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</si>
  <si>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</si>
  <si>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</si>
  <si>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</si>
  <si>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</si>
  <si>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</si>
  <si>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</si>
  <si>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</si>
  <si>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</si>
  <si>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</si>
  <si>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</si>
  <si>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</si>
  <si>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</si>
  <si>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</si>
  <si>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</si>
  <si>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</si>
  <si>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</si>
  <si>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</si>
  <si>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</si>
  <si>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</si>
  <si>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</si>
  <si>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</si>
  <si>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</si>
  <si>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</si>
  <si>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</si>
  <si>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</si>
  <si>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</si>
  <si>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</si>
  <si>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</si>
  <si>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</si>
  <si>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</si>
  <si>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</si>
  <si>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</si>
  <si>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</si>
  <si>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</si>
  <si>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</si>
  <si>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</si>
  <si>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</si>
  <si>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</si>
  <si>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</si>
  <si>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</si>
  <si>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</si>
  <si>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</si>
  <si>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</si>
  <si>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</si>
  <si>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</si>
  <si>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</si>
  <si>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</si>
  <si>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</si>
  <si>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</si>
  <si>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</si>
  <si>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</si>
  <si>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</si>
  <si>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</si>
  <si>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</si>
  <si>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</si>
  <si>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</si>
  <si>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</si>
  <si>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</si>
  <si>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</si>
  <si>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</si>
  <si>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</si>
  <si>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</si>
  <si>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</si>
  <si>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</si>
  <si>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</si>
  <si>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</si>
  <si>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</si>
  <si>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</si>
  <si>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</si>
  <si>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</si>
  <si>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</si>
  <si>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</si>
  <si>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</si>
  <si>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</si>
  <si>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</si>
  <si>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</si>
  <si>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</si>
  <si>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</si>
  <si>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</si>
  <si>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</si>
  <si>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</si>
  <si>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</si>
  <si>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</si>
  <si>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</si>
  <si>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</si>
  <si>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</si>
  <si>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</si>
  <si>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</si>
  <si>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</si>
  <si>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</si>
  <si>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</si>
  <si>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</si>
  <si>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</si>
  <si>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</si>
  <si>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</si>
  <si>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</si>
  <si>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</si>
  <si>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</si>
  <si>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</si>
  <si>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</si>
  <si>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</si>
  <si>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</si>
  <si>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</si>
  <si>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</si>
  <si>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</si>
  <si>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</si>
  <si>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</si>
  <si>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</si>
  <si>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</si>
  <si>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</si>
  <si>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</si>
  <si>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</si>
  <si>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</si>
  <si>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</si>
  <si>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</si>
  <si>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</si>
  <si>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</si>
  <si>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</si>
  <si>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</si>
  <si>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</si>
  <si>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</si>
  <si>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</si>
  <si>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</si>
  <si>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</si>
  <si>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</si>
  <si>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</si>
  <si>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</si>
  <si>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</si>
  <si>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</si>
  <si>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</si>
  <si>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</si>
  <si>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</si>
  <si>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</si>
  <si>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</si>
  <si>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</si>
  <si>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</si>
  <si>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</si>
  <si>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</si>
  <si>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</si>
  <si>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</si>
  <si>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</si>
  <si>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</si>
  <si>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</si>
  <si>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</si>
  <si>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</si>
  <si>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</si>
  <si>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</si>
  <si>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</si>
  <si>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</si>
  <si>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</si>
  <si>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</si>
  <si>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</si>
  <si>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</si>
  <si>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</si>
  <si>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</si>
  <si>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</si>
  <si>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</si>
  <si>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</si>
  <si>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</si>
  <si>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</si>
  <si>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</si>
  <si>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</si>
  <si>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</si>
  <si>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</si>
  <si>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</si>
  <si>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</si>
  <si>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</si>
  <si>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</si>
  <si>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</si>
  <si>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</si>
  <si>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</si>
  <si>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</si>
  <si>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</si>
  <si>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</si>
  <si>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</si>
  <si>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</si>
  <si>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</si>
  <si>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</si>
  <si>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</si>
  <si>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</si>
  <si>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</si>
  <si>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</si>
  <si>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</si>
  <si>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</si>
  <si>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</si>
  <si>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</si>
  <si>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</si>
  <si>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</si>
  <si>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</si>
  <si>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</si>
  <si>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</si>
  <si>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</si>
  <si>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</si>
  <si>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</si>
  <si>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</si>
  <si>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</si>
  <si>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</si>
  <si>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</si>
  <si>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</si>
  <si>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</si>
  <si>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</si>
  <si>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</si>
  <si>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</si>
  <si>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</si>
  <si>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</si>
  <si>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</si>
  <si>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</si>
  <si>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</si>
  <si>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</si>
  <si>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</si>
  <si>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</si>
  <si>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</si>
  <si>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</si>
  <si>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</si>
  <si>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</si>
  <si>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</si>
  <si>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</si>
  <si>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</si>
  <si>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</si>
  <si>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</si>
  <si>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</si>
  <si>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</si>
  <si>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</si>
  <si>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</si>
  <si>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</si>
  <si>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</si>
  <si>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</si>
  <si>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</si>
  <si>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</si>
  <si>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</si>
  <si>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</si>
  <si>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</si>
  <si>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</si>
  <si>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</si>
  <si>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</si>
  <si>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</si>
  <si>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</si>
  <si>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</si>
  <si>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</si>
  <si>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</si>
  <si>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</si>
  <si>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</si>
  <si>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</si>
  <si>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</si>
  <si>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</si>
  <si>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</si>
  <si>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</si>
  <si>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</si>
  <si>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</si>
  <si>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</si>
  <si>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</si>
  <si>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</si>
  <si>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</si>
  <si>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</si>
  <si>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</si>
  <si>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</si>
  <si>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</si>
  <si>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</si>
  <si>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</si>
  <si>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</si>
  <si>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</si>
  <si>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</si>
  <si>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</si>
  <si>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</si>
  <si>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</si>
  <si>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</si>
  <si>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</si>
  <si>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</si>
  <si>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</si>
  <si>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</si>
  <si>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</si>
  <si>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</si>
  <si>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</si>
  <si>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</si>
  <si>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</si>
  <si>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</si>
  <si>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</si>
  <si>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</si>
  <si>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</si>
  <si>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</si>
  <si>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</si>
  <si>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</si>
  <si>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</si>
  <si>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</si>
  <si>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</si>
  <si>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</si>
  <si>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</si>
  <si>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</si>
  <si>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</si>
  <si>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</si>
  <si>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</si>
  <si>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</si>
  <si>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</si>
  <si>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</si>
  <si>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</si>
  <si>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</si>
  <si>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</si>
  <si>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</si>
  <si>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</si>
  <si>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</si>
  <si>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</si>
  <si>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</si>
  <si>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</si>
  <si>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</si>
  <si>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</si>
  <si>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</si>
  <si>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</si>
  <si>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</si>
  <si>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</si>
  <si>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</si>
  <si>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</si>
  <si>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</si>
  <si>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</si>
  <si>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</si>
  <si>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</si>
  <si>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</si>
  <si>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</si>
  <si>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</si>
  <si>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</si>
  <si>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</si>
  <si>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</si>
  <si>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</si>
  <si>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</si>
  <si>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</si>
  <si>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</si>
  <si>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</si>
  <si>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</si>
  <si>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</si>
  <si>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</si>
  <si>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</si>
  <si>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</si>
  <si>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</si>
  <si>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</si>
  <si>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</si>
  <si>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</si>
  <si>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</si>
  <si>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</si>
  <si>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</si>
  <si>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</si>
  <si>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</si>
  <si>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</si>
  <si>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</si>
  <si>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</si>
  <si>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</si>
  <si>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</si>
  <si>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</si>
  <si>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</si>
  <si>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</si>
  <si>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</si>
  <si>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</si>
  <si>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</si>
  <si>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</si>
  <si>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</si>
  <si>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</si>
  <si>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</si>
  <si>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</si>
  <si>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</si>
  <si>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</si>
  <si>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</si>
  <si>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</si>
  <si>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</si>
  <si>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</si>
  <si>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</si>
  <si>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</si>
  <si>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</si>
  <si>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</si>
  <si>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</si>
  <si>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</si>
  <si>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</si>
  <si>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</si>
  <si>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</si>
  <si>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</si>
  <si>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</si>
  <si>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</si>
  <si>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</si>
  <si>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</si>
  <si>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</si>
  <si>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</si>
  <si>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</si>
  <si>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</si>
  <si>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</si>
  <si>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</si>
  <si>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</si>
  <si>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</si>
  <si>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</si>
  <si>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</si>
  <si>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</si>
  <si>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</si>
  <si>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</si>
  <si>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</si>
  <si>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</si>
  <si>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</si>
  <si>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</si>
  <si>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</si>
  <si>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</si>
  <si>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</si>
  <si>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</si>
  <si>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</si>
  <si>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</si>
  <si>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</si>
  <si>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</si>
  <si>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</si>
  <si>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</si>
  <si>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</si>
  <si>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</si>
  <si>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</si>
  <si>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</si>
  <si>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</si>
  <si>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</si>
  <si>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</si>
  <si>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</si>
  <si>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</si>
  <si>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</si>
  <si>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</si>
  <si>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</si>
  <si>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</si>
  <si>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</si>
  <si>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</si>
  <si>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</si>
  <si>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</si>
  <si>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</si>
  <si>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</si>
  <si>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</si>
  <si>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</si>
  <si>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</si>
  <si>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</si>
  <si>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</si>
  <si>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</si>
  <si>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</si>
  <si>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</si>
  <si>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</si>
  <si>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</si>
  <si>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</si>
  <si>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</si>
  <si>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</si>
  <si>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</si>
  <si>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</si>
  <si>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</si>
  <si>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</si>
  <si>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</si>
  <si>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</si>
  <si>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</si>
  <si>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</si>
  <si>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</si>
  <si>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</si>
  <si>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</si>
  <si>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</si>
  <si>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</si>
  <si>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</si>
  <si>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</si>
  <si>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</si>
  <si>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</si>
  <si>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</si>
  <si>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</si>
  <si>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</si>
  <si>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</si>
  <si>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</si>
  <si>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</si>
  <si>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</si>
  <si>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</si>
  <si>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</si>
  <si>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</si>
  <si>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</si>
  <si>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</si>
  <si>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</si>
  <si>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</si>
  <si>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</si>
  <si>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</si>
  <si>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</si>
  <si>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</si>
  <si>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</si>
  <si>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</si>
  <si>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</si>
  <si>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</si>
  <si>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</si>
  <si>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</si>
  <si>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</si>
  <si>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</si>
  <si>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</si>
  <si>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</si>
  <si>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</si>
  <si>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</si>
  <si>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</si>
  <si>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</si>
  <si>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</si>
  <si>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</si>
  <si>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</si>
  <si>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</si>
  <si>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</si>
  <si>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</si>
  <si>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</si>
  <si>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</si>
  <si>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</si>
  <si>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</si>
  <si>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</si>
  <si>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</si>
  <si>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</si>
  <si>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</si>
  <si>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</si>
  <si>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</si>
  <si>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</si>
  <si>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</si>
  <si>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</si>
  <si>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</si>
  <si>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</si>
  <si>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</si>
  <si>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</si>
  <si>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</si>
  <si>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</si>
  <si>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</si>
  <si>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</si>
  <si>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</si>
  <si>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</si>
  <si>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</si>
  <si>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</si>
  <si>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</si>
  <si>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</si>
  <si>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</si>
  <si>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</si>
  <si>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</si>
  <si>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</si>
  <si>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</si>
  <si>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</si>
  <si>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</si>
  <si>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</si>
  <si>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</si>
  <si>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</si>
  <si>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</si>
  <si>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</si>
  <si>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</si>
  <si>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</si>
  <si>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</si>
  <si>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</si>
  <si>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</si>
  <si>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</si>
  <si>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</si>
  <si>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</si>
  <si>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</si>
  <si>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</si>
  <si>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</si>
  <si>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</si>
  <si>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</si>
  <si>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</si>
  <si>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</si>
  <si>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</si>
  <si>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</si>
  <si>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</si>
  <si>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</si>
  <si>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</si>
  <si>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</si>
  <si>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</si>
  <si>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</si>
  <si>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</si>
  <si>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</si>
  <si>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</si>
  <si>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</si>
  <si>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</si>
  <si>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</si>
  <si>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</si>
  <si>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</si>
  <si>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</si>
  <si>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</si>
  <si>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</si>
  <si>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</si>
  <si>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</si>
  <si>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</si>
  <si>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</si>
  <si>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</si>
  <si>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</si>
  <si>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</si>
  <si>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</si>
  <si>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</si>
  <si>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</si>
  <si>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</si>
  <si>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</si>
  <si>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</si>
  <si>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</si>
  <si>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</si>
  <si>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</si>
  <si>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</si>
  <si>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</si>
  <si>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</si>
  <si>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</si>
  <si>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</si>
  <si>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</si>
  <si>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</si>
  <si>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</si>
  <si>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</si>
  <si>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</si>
  <si>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</si>
  <si>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</si>
  <si>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</si>
  <si>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</si>
  <si>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</si>
  <si>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</si>
  <si>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</si>
  <si>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</si>
  <si>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</si>
  <si>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</si>
  <si>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</si>
  <si>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</si>
  <si>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</si>
  <si>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</si>
  <si>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</si>
  <si>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</si>
  <si>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</si>
  <si>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</si>
  <si>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</si>
  <si>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</si>
  <si>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</si>
  <si>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</si>
  <si>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</si>
  <si>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</si>
  <si>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</si>
  <si>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</si>
  <si>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</si>
  <si>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</si>
  <si>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</si>
  <si>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</si>
  <si>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</si>
  <si>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</si>
  <si>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</si>
  <si>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</si>
  <si>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</si>
  <si>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</si>
  <si>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</si>
  <si>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</si>
  <si>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</si>
  <si>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</si>
  <si>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</si>
  <si>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</si>
  <si>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</si>
  <si>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</si>
  <si>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</si>
  <si>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</si>
  <si>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</si>
  <si>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</si>
  <si>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</si>
  <si>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</si>
  <si>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</si>
  <si>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</si>
  <si>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</si>
  <si>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</si>
  <si>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</si>
  <si>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</si>
  <si>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</si>
  <si>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</si>
  <si>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</si>
  <si>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</si>
  <si>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</si>
  <si>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</si>
  <si>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</si>
  <si>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</si>
  <si>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</si>
  <si>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</si>
  <si>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</si>
  <si>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</si>
  <si>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</si>
  <si>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</si>
  <si>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</si>
  <si>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</si>
  <si>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</si>
  <si>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</si>
  <si>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</si>
  <si>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</si>
  <si>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</si>
  <si>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</si>
  <si>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</si>
  <si>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</si>
  <si>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</si>
  <si>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</si>
  <si>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</si>
  <si>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</si>
  <si>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</si>
  <si>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</si>
  <si>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</si>
  <si>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</si>
  <si>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</si>
  <si>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</si>
  <si>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</si>
  <si>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</si>
  <si>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</si>
  <si>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</si>
  <si>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</si>
  <si>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</si>
  <si>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</si>
  <si>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</si>
  <si>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</si>
  <si>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</si>
  <si>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</si>
  <si>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</si>
  <si>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</si>
  <si>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</si>
  <si>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</si>
  <si>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</si>
  <si>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</si>
  <si>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</si>
  <si>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</si>
  <si>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</si>
  <si>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</si>
  <si>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</si>
  <si>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</si>
  <si>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</si>
  <si>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</si>
  <si>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</si>
  <si>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</si>
  <si>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</si>
  <si>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</si>
  <si>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</si>
  <si>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</si>
  <si>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</si>
  <si>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</si>
  <si>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</si>
  <si>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</si>
  <si>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</si>
  <si>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</si>
  <si>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</si>
  <si>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</si>
  <si>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</si>
  <si>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</si>
  <si>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</si>
  <si>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</si>
  <si>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</si>
  <si>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</si>
  <si>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</si>
  <si>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</si>
  <si>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</si>
  <si>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</si>
  <si>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</si>
  <si>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</si>
  <si>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</si>
  <si>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</si>
  <si>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</si>
  <si>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</si>
  <si>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</si>
  <si>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</si>
  <si>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</si>
  <si>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</si>
  <si>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</si>
  <si>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</si>
  <si>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</si>
  <si>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</si>
  <si>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</si>
  <si>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</si>
  <si>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</si>
  <si>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</si>
  <si>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</si>
  <si>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</si>
  <si>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</si>
  <si>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</si>
  <si>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</si>
  <si>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</si>
  <si>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</si>
  <si>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</si>
  <si>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</si>
  <si>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</si>
  <si>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</si>
  <si>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</si>
  <si>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</si>
  <si>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</si>
  <si>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</si>
  <si>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</si>
  <si>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</si>
  <si>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</si>
  <si>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</si>
  <si>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</si>
  <si>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</si>
  <si>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</si>
  <si>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</si>
  <si>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</si>
  <si>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</si>
  <si>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</si>
  <si>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</si>
  <si>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</si>
  <si>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</si>
  <si>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</si>
  <si>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</si>
  <si>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</si>
  <si>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</si>
  <si>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</si>
  <si>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</si>
  <si>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</si>
  <si>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</si>
  <si>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</si>
  <si>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</si>
  <si>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</si>
  <si>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</si>
  <si>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</si>
  <si>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</si>
  <si>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</si>
  <si>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</si>
  <si>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</si>
  <si>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</si>
  <si>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</si>
  <si>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</si>
  <si>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</si>
  <si>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</si>
  <si>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</si>
  <si>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</si>
  <si>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</si>
  <si>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</si>
  <si>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</si>
  <si>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</si>
  <si>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</si>
  <si>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</si>
  <si>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</si>
  <si>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</si>
  <si>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</si>
  <si>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</si>
  <si>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</si>
  <si>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</si>
  <si>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</si>
  <si>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</si>
  <si>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</si>
  <si>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</si>
  <si>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</si>
  <si>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</si>
  <si>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</si>
  <si>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</si>
  <si>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</si>
  <si>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</si>
  <si>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</si>
  <si>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</si>
  <si>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</si>
  <si>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</si>
  <si>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</si>
  <si>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</si>
  <si>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</si>
  <si>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</si>
  <si>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</si>
  <si>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</si>
  <si>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</si>
  <si>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</si>
  <si>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</si>
  <si>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</si>
  <si>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</si>
  <si>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</si>
  <si>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</si>
  <si>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</si>
  <si>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</si>
  <si>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</si>
  <si>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</si>
  <si>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</si>
  <si>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</si>
  <si>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</si>
  <si>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</si>
  <si>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</si>
  <si>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</si>
  <si>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</si>
  <si>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</si>
  <si>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</si>
  <si>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</si>
  <si>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</si>
  <si>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</si>
  <si>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</si>
  <si>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</si>
  <si>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</si>
  <si>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</si>
  <si>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</si>
  <si>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</si>
  <si>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</si>
  <si>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</si>
  <si>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</si>
  <si>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</si>
  <si>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</si>
  <si>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</si>
  <si>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</si>
  <si>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</si>
  <si>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</si>
  <si>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</si>
  <si>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</si>
  <si>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</si>
  <si>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</si>
  <si>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</si>
  <si>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</si>
  <si>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</si>
  <si>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</si>
  <si>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</si>
  <si>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</si>
  <si>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</si>
  <si>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</si>
  <si>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</si>
  <si>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</si>
  <si>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</si>
  <si>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</si>
  <si>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</si>
  <si>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</si>
  <si>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</si>
  <si>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</si>
  <si>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</si>
  <si>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</si>
  <si>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</si>
  <si>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</si>
  <si>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</si>
  <si>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</si>
  <si>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</si>
  <si>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</si>
  <si>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</si>
  <si>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</si>
  <si>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</si>
  <si>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</si>
  <si>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</si>
  <si>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</si>
  <si>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</si>
  <si>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</si>
  <si>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</si>
  <si>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</si>
  <si>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</si>
  <si>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</si>
  <si>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</si>
  <si>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</si>
  <si>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</si>
  <si>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</si>
  <si>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</si>
  <si>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</si>
  <si>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</si>
  <si>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</si>
  <si>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</si>
  <si>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</si>
  <si>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</si>
  <si>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</si>
  <si>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</si>
  <si>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</si>
  <si>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</si>
  <si>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</si>
  <si>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</si>
  <si>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</si>
  <si>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</si>
  <si>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</si>
  <si>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</si>
  <si>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</si>
  <si>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</si>
  <si>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</si>
  <si>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</si>
  <si>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</si>
  <si>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</si>
  <si>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</si>
  <si>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</si>
  <si>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</si>
  <si>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</si>
  <si>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</si>
  <si>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</si>
  <si>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</si>
  <si>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</si>
  <si>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</si>
  <si>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</si>
  <si>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</si>
  <si>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</si>
  <si>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</si>
  <si>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</si>
  <si>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</si>
  <si>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</si>
  <si>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</si>
  <si>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</si>
  <si>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</si>
  <si>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</si>
  <si>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</si>
  <si>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</si>
  <si>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</si>
  <si>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</si>
  <si>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</si>
  <si>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</si>
  <si>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</si>
  <si>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</si>
  <si>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</si>
  <si>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</si>
  <si>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</si>
  <si>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</si>
  <si>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</si>
  <si>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</si>
  <si>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</si>
  <si>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</si>
  <si>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</si>
  <si>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</si>
  <si>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</si>
  <si>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</si>
  <si>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</si>
  <si>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</si>
  <si>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</si>
  <si>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</si>
  <si>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</si>
  <si>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</si>
  <si>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</si>
  <si>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</si>
  <si>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</si>
  <si>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</si>
  <si>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</si>
  <si>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</si>
  <si>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</si>
  <si>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</si>
  <si>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</si>
  <si>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</si>
  <si>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</si>
  <si>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</si>
  <si>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</si>
  <si>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</si>
  <si>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</si>
  <si>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</si>
  <si>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</si>
  <si>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</si>
  <si>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</si>
  <si>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</si>
  <si>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</si>
  <si>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</si>
  <si>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</si>
  <si>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</si>
  <si>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</si>
  <si>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</si>
  <si>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</si>
  <si>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</si>
  <si>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</si>
  <si>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</si>
  <si>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</si>
  <si>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</si>
  <si>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</si>
  <si>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</si>
  <si>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</si>
  <si>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</si>
  <si>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</si>
  <si>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</si>
  <si>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</si>
  <si>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</si>
  <si>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</si>
  <si>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</si>
  <si>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</si>
  <si>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</si>
  <si>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</si>
  <si>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</si>
  <si>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</si>
  <si>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</si>
  <si>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</si>
  <si>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</si>
  <si>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</si>
  <si>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</si>
  <si>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</si>
  <si>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</si>
  <si>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</si>
  <si>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</si>
  <si>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</si>
  <si>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</si>
  <si>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</si>
  <si>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</si>
  <si>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</si>
  <si>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</si>
  <si>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</si>
  <si>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</si>
  <si>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</si>
  <si>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</si>
  <si>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</si>
  <si>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</si>
  <si>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</si>
  <si>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</si>
  <si>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</si>
  <si>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</si>
  <si>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</si>
  <si>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</si>
  <si>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</si>
  <si>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</si>
  <si>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</si>
  <si>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</si>
  <si>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</si>
  <si>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</si>
  <si>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</si>
  <si>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</si>
  <si>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</si>
  <si>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</si>
  <si>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</si>
  <si>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</si>
  <si>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</si>
  <si>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</si>
  <si>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</si>
  <si>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</si>
  <si>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</si>
  <si>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</si>
  <si>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</si>
  <si>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</si>
  <si>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</si>
  <si>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</si>
  <si>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</si>
  <si>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</si>
  <si>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</si>
  <si>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</si>
  <si>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</si>
  <si>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</si>
  <si>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</si>
  <si>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</si>
  <si>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</si>
  <si>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</si>
  <si>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</si>
  <si>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</si>
  <si>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</si>
  <si>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</si>
  <si>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</si>
  <si>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</si>
  <si>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</si>
  <si>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</si>
  <si>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</si>
  <si>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</si>
  <si>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</si>
  <si>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</si>
  <si>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</si>
  <si>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</si>
  <si>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</si>
  <si>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</si>
  <si>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</si>
  <si>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</si>
  <si>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</si>
  <si>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</si>
  <si>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</si>
  <si>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</si>
  <si>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</si>
  <si>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</si>
  <si>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</si>
  <si>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</si>
  <si>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</si>
  <si>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</si>
  <si>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</si>
  <si>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</si>
  <si>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</si>
  <si>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</si>
  <si>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</si>
  <si>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</si>
  <si>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</si>
  <si>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</si>
  <si>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</si>
  <si>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</si>
  <si>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</si>
  <si>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</si>
  <si>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</si>
  <si>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</si>
  <si>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</si>
  <si>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</si>
  <si>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</si>
  <si>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</si>
  <si>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</si>
  <si>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</si>
  <si>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</si>
  <si>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</si>
  <si>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</si>
  <si>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</si>
  <si>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</si>
  <si>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</si>
  <si>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</si>
  <si>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</si>
  <si>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</si>
  <si>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</si>
  <si>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</si>
  <si>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</si>
  <si>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</si>
  <si>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</si>
  <si>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</si>
  <si>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</si>
  <si>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</si>
  <si>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</si>
  <si>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</si>
  <si>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</si>
  <si>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</si>
  <si>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</si>
  <si>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</si>
  <si>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</si>
  <si>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</si>
  <si>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</si>
  <si>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</si>
  <si>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</si>
  <si>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</si>
  <si>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</si>
  <si>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</si>
  <si>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</si>
  <si>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</si>
  <si>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</si>
  <si>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</si>
  <si>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</si>
  <si>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</si>
  <si>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</si>
  <si>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</si>
  <si>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</si>
  <si>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</si>
  <si>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</si>
  <si>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</si>
  <si>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</si>
  <si>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</si>
  <si>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</si>
  <si>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</si>
  <si>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</si>
  <si>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</si>
  <si>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</si>
  <si>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</si>
  <si>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</si>
  <si>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</si>
  <si>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</si>
  <si>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</si>
  <si>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</si>
  <si>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</si>
  <si>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</si>
  <si>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</si>
  <si>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</si>
  <si>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</si>
  <si>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</si>
  <si>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</si>
  <si>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</si>
  <si>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</si>
  <si>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</si>
  <si>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</si>
  <si>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</si>
  <si>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</si>
  <si>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</si>
  <si>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</si>
  <si>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</si>
  <si>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</si>
  <si>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</si>
  <si>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</si>
  <si>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</si>
  <si>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</si>
  <si>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</si>
  <si>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</si>
  <si>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</si>
  <si>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</si>
  <si>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</si>
  <si>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</si>
  <si>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</si>
  <si>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</si>
  <si>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</si>
  <si>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</si>
  <si>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</si>
  <si>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</si>
  <si>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</si>
  <si>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</si>
  <si>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</si>
  <si>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</si>
  <si>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</si>
  <si>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</si>
  <si>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</si>
  <si>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</si>
  <si>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</si>
  <si>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</si>
  <si>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</si>
  <si>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</si>
  <si>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</si>
  <si>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</si>
  <si>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</si>
  <si>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</si>
  <si>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</si>
  <si>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</si>
  <si>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</si>
  <si>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</si>
  <si>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</si>
  <si>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</si>
  <si>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</si>
  <si>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</si>
  <si>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</si>
  <si>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</si>
  <si>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</si>
  <si>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</si>
  <si>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</si>
  <si>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</si>
  <si>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</si>
  <si>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</si>
  <si>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</si>
  <si>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</si>
  <si>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</si>
  <si>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</si>
  <si>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</si>
  <si>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</si>
  <si>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</si>
  <si>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</si>
  <si>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</si>
  <si>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</si>
  <si>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</si>
  <si>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</si>
  <si>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</si>
  <si>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</si>
  <si>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</si>
  <si>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</si>
  <si>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</si>
  <si>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</si>
  <si>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</si>
  <si>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</si>
  <si>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</si>
  <si>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</si>
  <si>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</si>
  <si>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</si>
  <si>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</si>
  <si>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</si>
  <si>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</si>
  <si>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</si>
  <si>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</si>
  <si>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</si>
  <si>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</si>
  <si>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</si>
  <si>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</si>
  <si>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</si>
  <si>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</si>
  <si>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</si>
  <si>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</si>
  <si>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</si>
  <si>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</si>
  <si>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</si>
  <si>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</si>
  <si>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</si>
  <si>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</si>
  <si>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</si>
  <si>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</si>
  <si>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</si>
  <si>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</si>
  <si>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</si>
  <si>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</si>
  <si>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</si>
  <si>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</si>
  <si>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</si>
  <si>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</si>
  <si>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</si>
  <si>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</si>
  <si>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</si>
  <si>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</si>
  <si>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</si>
  <si>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</si>
  <si>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</si>
  <si>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</si>
  <si>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</si>
  <si>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</si>
  <si>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</si>
  <si>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</si>
  <si>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</si>
  <si>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</si>
  <si>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</si>
  <si>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</si>
  <si>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</si>
  <si>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</si>
  <si>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</si>
  <si>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</si>
  <si>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</si>
  <si>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</si>
  <si>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</si>
  <si>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</si>
  <si>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</si>
  <si>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</si>
  <si>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</si>
  <si>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</si>
  <si>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</si>
  <si>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</si>
  <si>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</si>
  <si>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</si>
  <si>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</si>
  <si>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</si>
  <si>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</si>
  <si>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</si>
  <si>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</si>
  <si>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</si>
  <si>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</si>
  <si>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</si>
  <si>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</si>
  <si>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</si>
  <si>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</si>
  <si>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</si>
  <si>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</si>
  <si>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</si>
  <si>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</si>
  <si>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</si>
  <si>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</si>
  <si>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</si>
  <si>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</si>
  <si>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</si>
  <si>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</si>
  <si>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</si>
  <si>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</si>
  <si>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</si>
  <si>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</si>
  <si>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</si>
  <si>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</si>
  <si>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</si>
  <si>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</si>
  <si>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</si>
  <si>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</si>
  <si>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</si>
  <si>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</si>
  <si>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</si>
  <si>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</si>
  <si>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</si>
  <si>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</si>
  <si>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</si>
  <si>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</si>
  <si>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</si>
  <si>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</si>
  <si>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</si>
  <si>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</si>
  <si>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</si>
  <si>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</si>
  <si>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</si>
  <si>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</si>
  <si>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</si>
  <si>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</si>
  <si>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</si>
  <si>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</si>
  <si>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</si>
  <si>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</si>
  <si>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</si>
  <si>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</si>
  <si>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</si>
  <si>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</si>
  <si>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</si>
  <si>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</si>
  <si>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</si>
  <si>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</si>
  <si>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</si>
  <si>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</si>
  <si>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</si>
  <si>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</si>
  <si>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</si>
  <si>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</si>
  <si>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</si>
  <si>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</si>
  <si>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</si>
  <si>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</si>
  <si>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</si>
  <si>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</si>
  <si>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</si>
  <si>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</si>
  <si>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</si>
  <si>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</si>
  <si>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</si>
  <si>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</si>
  <si>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</si>
  <si>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</si>
  <si>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</si>
  <si>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</si>
  <si>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</si>
  <si>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</si>
  <si>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</si>
  <si>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</si>
  <si>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</si>
  <si>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</si>
  <si>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</si>
  <si>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</si>
  <si>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</si>
  <si>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</si>
  <si>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</si>
  <si>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</si>
  <si>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</si>
  <si>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</si>
  <si>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</si>
  <si>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</si>
  <si>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</si>
  <si>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</si>
  <si>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</si>
  <si>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</si>
  <si>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</si>
  <si>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</si>
  <si>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</si>
  <si>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</si>
  <si>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</si>
  <si>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</si>
  <si>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</si>
  <si>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</si>
  <si>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</si>
  <si>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</si>
  <si>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</si>
  <si>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</si>
  <si>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</si>
  <si>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</si>
  <si>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</si>
  <si>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</si>
  <si>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</si>
  <si>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</si>
  <si>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</si>
  <si>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</si>
  <si>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</si>
  <si>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</si>
  <si>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</si>
  <si>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</si>
  <si>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</si>
  <si>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</si>
  <si>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</si>
  <si>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</si>
  <si>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</si>
  <si>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</si>
  <si>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</si>
  <si>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</si>
  <si>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</si>
  <si>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</si>
  <si>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</si>
  <si>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</si>
  <si>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</si>
  <si>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</si>
  <si>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</si>
  <si>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</si>
  <si>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</si>
  <si>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</si>
  <si>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</si>
  <si>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</si>
  <si>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</si>
  <si>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</si>
  <si>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</si>
  <si>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</si>
  <si>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</si>
  <si>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</si>
  <si>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</si>
  <si>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</si>
  <si>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</si>
  <si>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</si>
  <si>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</si>
  <si>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</si>
  <si>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</si>
  <si>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</si>
  <si>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</si>
  <si>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</si>
  <si>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</si>
  <si>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</si>
  <si>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</si>
  <si>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</si>
  <si>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</si>
  <si>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</si>
  <si>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</si>
  <si>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</si>
  <si>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</si>
  <si>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</si>
  <si>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</si>
  <si>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</si>
  <si>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</si>
  <si>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</si>
  <si>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</si>
  <si>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</si>
  <si>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</si>
  <si>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</si>
  <si>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</si>
  <si>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</si>
  <si>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</si>
  <si>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</si>
  <si>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</si>
  <si>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</si>
  <si>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</si>
  <si>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</si>
  <si>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</si>
  <si>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</si>
  <si>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</si>
  <si>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</si>
  <si>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</si>
  <si>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</si>
  <si>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</si>
  <si>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</si>
  <si>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</si>
  <si>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</si>
  <si>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</si>
  <si>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</si>
  <si>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</si>
  <si>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</si>
  <si>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</si>
  <si>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</si>
  <si>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</si>
  <si>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</si>
  <si>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</si>
  <si>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</si>
  <si>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</si>
  <si>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</si>
  <si>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</si>
  <si>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</si>
  <si>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</si>
  <si>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</si>
  <si>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</si>
  <si>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</si>
  <si>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</si>
  <si>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</si>
  <si>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</si>
  <si>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</si>
  <si>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</si>
  <si>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</si>
  <si>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</si>
  <si>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</si>
  <si>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</si>
  <si>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</si>
  <si>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</si>
  <si>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</si>
  <si>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</si>
  <si>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</si>
  <si>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</si>
  <si>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</si>
  <si>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</si>
  <si>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</si>
  <si>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</si>
  <si>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</si>
  <si>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</si>
  <si>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</si>
  <si>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</si>
  <si>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</si>
  <si>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</si>
  <si>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</si>
  <si>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</si>
  <si>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</si>
  <si>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</si>
  <si>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</si>
  <si>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</si>
  <si>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</si>
  <si>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</si>
  <si>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</si>
  <si>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</si>
  <si>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</si>
  <si>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</si>
  <si>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</si>
  <si>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</si>
  <si>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</si>
  <si>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</si>
  <si>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</si>
  <si>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</si>
  <si>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</si>
  <si>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</si>
  <si>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</si>
  <si>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</si>
  <si>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</si>
  <si>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</si>
  <si>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</si>
  <si>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</si>
  <si>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</si>
  <si>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</si>
  <si>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</si>
  <si>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</si>
  <si>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</si>
  <si>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</si>
  <si>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</si>
  <si>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</si>
  <si>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</si>
  <si>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</si>
  <si>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</si>
  <si>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</si>
  <si>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</si>
  <si>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</si>
  <si>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</si>
  <si>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</si>
  <si>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</si>
  <si>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</si>
  <si>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</si>
  <si>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</si>
  <si>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</si>
  <si>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</si>
  <si>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</si>
  <si>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</si>
  <si>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</si>
  <si>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</si>
  <si>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</si>
  <si>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</si>
  <si>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</si>
  <si>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</si>
  <si>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</si>
  <si>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</si>
  <si>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</si>
  <si>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</si>
  <si>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</si>
  <si>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</si>
  <si>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</si>
  <si>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</si>
  <si>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</si>
  <si>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</si>
  <si>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</si>
  <si>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</si>
  <si>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</si>
  <si>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</si>
  <si>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</si>
  <si>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</si>
  <si>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</si>
  <si>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</si>
  <si>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</si>
  <si>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</si>
  <si>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</si>
  <si>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</si>
  <si>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</si>
  <si>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</si>
  <si>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</si>
  <si>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</si>
  <si>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</si>
  <si>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</si>
  <si>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</si>
  <si>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</si>
  <si>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</si>
  <si>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</si>
  <si>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</si>
  <si>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</si>
  <si>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</si>
  <si>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</si>
  <si>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</si>
  <si>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</si>
  <si>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</si>
  <si>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</si>
  <si>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</si>
  <si>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</si>
  <si>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</si>
  <si>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</si>
  <si>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</si>
  <si>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</si>
  <si>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</si>
  <si>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</si>
  <si>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</si>
  <si>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</si>
  <si>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</si>
  <si>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</si>
  <si>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</si>
  <si>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</si>
  <si>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</si>
  <si>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</si>
  <si>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</si>
  <si>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</si>
  <si>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</si>
  <si>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</si>
  <si>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</si>
  <si>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</si>
  <si>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</si>
  <si>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</si>
  <si>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</si>
  <si>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</si>
  <si>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</si>
  <si>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</si>
  <si>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</si>
  <si>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</si>
  <si>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</si>
  <si>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</si>
  <si>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</si>
  <si>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</si>
  <si>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</si>
  <si>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</si>
  <si>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</si>
  <si>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</si>
  <si>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</si>
  <si>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</si>
  <si>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</si>
  <si>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</si>
  <si>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</si>
  <si>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</si>
  <si>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</si>
  <si>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</si>
  <si>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</si>
  <si>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</si>
  <si>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</si>
  <si>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</si>
  <si>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</si>
  <si>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</si>
  <si>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</si>
  <si>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</si>
  <si>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</si>
  <si>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</si>
  <si>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</si>
  <si>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</si>
  <si>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</si>
  <si>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</si>
  <si>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</si>
  <si>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</si>
  <si>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</si>
  <si>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</si>
  <si>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</si>
  <si>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</si>
  <si>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</si>
  <si>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</si>
  <si>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</si>
  <si>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</si>
  <si>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</si>
  <si>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</si>
  <si>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</si>
  <si>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</si>
  <si>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</si>
  <si>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</si>
  <si>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</si>
  <si>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</si>
  <si>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</si>
  <si>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</si>
  <si>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</si>
  <si>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</si>
  <si>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</si>
  <si>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</si>
  <si>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</si>
  <si>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</si>
  <si>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</si>
  <si>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</si>
  <si>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</si>
  <si>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</si>
  <si>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</si>
  <si>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</si>
  <si>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</si>
  <si>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</si>
  <si>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</si>
  <si>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</si>
  <si>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</si>
  <si>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</si>
  <si>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</si>
  <si>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</si>
  <si>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</si>
  <si>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</si>
  <si>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</si>
  <si>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</si>
  <si>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</si>
  <si>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</si>
  <si>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</si>
  <si>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</si>
  <si>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</si>
  <si>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</si>
  <si>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</si>
  <si>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</si>
  <si>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</si>
  <si>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</si>
  <si>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</si>
  <si>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</si>
  <si>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</si>
  <si>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</si>
  <si>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</si>
  <si>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</si>
  <si>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</si>
  <si>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</si>
  <si>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</si>
  <si>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</si>
  <si>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</si>
  <si>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</si>
  <si>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</si>
  <si>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</si>
  <si>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</si>
  <si>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</si>
  <si>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</si>
  <si>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</si>
  <si>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</si>
  <si>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</si>
  <si>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</si>
  <si>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</si>
  <si>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</si>
  <si>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</si>
  <si>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</si>
  <si>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</si>
  <si>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</si>
  <si>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</si>
  <si>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</si>
  <si>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</si>
  <si>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</si>
  <si>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</si>
  <si>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</si>
  <si>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</si>
  <si>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</si>
  <si>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</si>
  <si>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</si>
  <si>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</si>
  <si>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</si>
  <si>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</si>
  <si>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</si>
  <si>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</si>
  <si>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</si>
  <si>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</si>
  <si>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</si>
  <si>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</si>
  <si>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</si>
  <si>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</si>
  <si>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</si>
  <si>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</si>
  <si>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</si>
  <si>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</si>
  <si>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</si>
  <si>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</si>
  <si>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</si>
  <si>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</si>
  <si>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</si>
  <si>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</si>
  <si>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</si>
  <si>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</si>
  <si>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</si>
  <si>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</si>
  <si>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</si>
  <si>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</si>
  <si>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</si>
  <si>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</si>
  <si>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</si>
  <si>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</si>
  <si>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</si>
  <si>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</si>
  <si>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</si>
  <si>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</si>
  <si>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</si>
  <si>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</si>
  <si>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</si>
  <si>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</si>
  <si>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</si>
  <si>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</si>
  <si>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</si>
  <si>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</si>
  <si>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</si>
  <si>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</si>
  <si>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</si>
  <si>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</si>
  <si>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</si>
  <si>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</si>
  <si>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</si>
  <si>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</si>
  <si>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</si>
  <si>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</si>
  <si>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</si>
  <si>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</si>
  <si>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</si>
  <si>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</si>
  <si>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</si>
  <si>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</si>
  <si>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</si>
  <si>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</si>
  <si>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</si>
  <si>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</si>
  <si>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</si>
  <si>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</si>
  <si>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</si>
  <si>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</si>
  <si>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</si>
  <si>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</si>
  <si>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</si>
  <si>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</si>
  <si>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</si>
  <si>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</si>
  <si>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</si>
  <si>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</si>
  <si>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</si>
  <si>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</si>
  <si>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</si>
  <si>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</si>
  <si>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</si>
  <si>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</si>
  <si>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</si>
  <si>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</si>
  <si>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</si>
  <si>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</si>
  <si>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</si>
  <si>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</si>
  <si>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</si>
  <si>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</si>
  <si>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</si>
  <si>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</si>
  <si>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</si>
  <si>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</si>
  <si>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</si>
  <si>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</si>
  <si>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</si>
  <si>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</si>
  <si>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</si>
  <si>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</si>
  <si>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</si>
  <si>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</si>
  <si>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</si>
  <si>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</si>
  <si>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</si>
  <si>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</si>
  <si>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</si>
  <si>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</si>
  <si>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</si>
  <si>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</si>
  <si>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</si>
  <si>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</si>
  <si>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</si>
  <si>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</si>
  <si>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</si>
  <si>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</si>
  <si>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</si>
  <si>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</si>
  <si>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</si>
  <si>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</si>
  <si>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</si>
  <si>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</si>
  <si>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</si>
  <si>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</si>
  <si>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</si>
  <si>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</si>
  <si>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</si>
  <si>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</si>
  <si>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</si>
  <si>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</si>
  <si>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</si>
  <si>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</si>
  <si>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</si>
  <si>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</si>
  <si>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</si>
  <si>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</si>
  <si>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</si>
  <si>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</si>
  <si>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</si>
  <si>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</si>
  <si>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</si>
  <si>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</si>
  <si>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</si>
  <si>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</si>
  <si>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</si>
  <si>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</si>
  <si>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</si>
  <si>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</si>
  <si>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</si>
  <si>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</si>
  <si>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</si>
  <si>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</si>
  <si>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</si>
  <si>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</si>
  <si>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</si>
  <si>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</si>
  <si>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</si>
  <si>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</si>
  <si>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</si>
  <si>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</si>
  <si>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</si>
  <si>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</si>
  <si>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</si>
  <si>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</si>
  <si>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</si>
  <si>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</si>
  <si>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</si>
  <si>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</si>
  <si>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</si>
  <si>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</si>
  <si>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</si>
  <si>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</si>
  <si>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</si>
  <si>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</si>
  <si>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</si>
  <si>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</si>
  <si>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</si>
  <si>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</si>
  <si>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</si>
  <si>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</si>
  <si>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</si>
  <si>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</si>
  <si>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</si>
  <si>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</si>
  <si>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</si>
  <si>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</si>
  <si>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</si>
  <si>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</si>
  <si>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</si>
  <si>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</si>
  <si>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</si>
  <si>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</si>
  <si>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</si>
  <si>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</si>
  <si>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</si>
  <si>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</si>
  <si>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</si>
  <si>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</si>
  <si>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</si>
  <si>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</si>
  <si>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</si>
  <si>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</si>
  <si>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</si>
  <si>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</si>
  <si>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</si>
  <si>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</si>
  <si>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</si>
  <si>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</si>
  <si>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</si>
  <si>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</si>
  <si>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</si>
  <si>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</si>
  <si>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</si>
  <si>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</si>
  <si>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</si>
  <si>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</si>
  <si>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</si>
  <si>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</si>
  <si>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</si>
  <si>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</si>
  <si>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</si>
  <si>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</si>
  <si>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</si>
  <si>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</si>
  <si>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</si>
  <si>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</si>
  <si>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</si>
  <si>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</si>
  <si>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</si>
  <si>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</si>
  <si>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</si>
  <si>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</si>
  <si>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</si>
  <si>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</si>
  <si>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</si>
  <si>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</si>
  <si>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</si>
  <si>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</si>
  <si>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</si>
  <si>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</si>
  <si>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</si>
  <si>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</si>
  <si>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</si>
  <si>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</si>
  <si>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</si>
  <si>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</si>
  <si>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</si>
  <si>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</si>
  <si>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</si>
  <si>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</si>
  <si>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</si>
  <si>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</si>
  <si>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</si>
  <si>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</si>
  <si>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</si>
  <si>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</si>
  <si>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</si>
  <si>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</si>
  <si>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</si>
  <si>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</si>
  <si>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</si>
  <si>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</si>
  <si>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</si>
  <si>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</si>
  <si>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</si>
  <si>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</si>
  <si>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</si>
  <si>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</si>
  <si>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</si>
  <si>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</si>
  <si>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</si>
  <si>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</si>
  <si>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</si>
  <si>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</si>
  <si>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</si>
  <si>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</si>
  <si>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</si>
  <si>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</si>
  <si>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</si>
  <si>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</si>
  <si>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</si>
  <si>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</si>
  <si>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</si>
  <si>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</si>
  <si>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</si>
  <si>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</si>
  <si>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</si>
  <si>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</si>
  <si>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</si>
  <si>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</si>
  <si>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</si>
  <si>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</si>
  <si>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</si>
  <si>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</si>
  <si>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</si>
  <si>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</si>
  <si>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</si>
  <si>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</si>
  <si>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</si>
  <si>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</si>
  <si>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</si>
  <si>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</si>
  <si>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</si>
  <si>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</si>
  <si>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</si>
  <si>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</si>
  <si>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</si>
  <si>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</si>
  <si>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</si>
  <si>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</si>
  <si>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</si>
  <si>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</si>
  <si>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</si>
  <si>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</si>
  <si>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</si>
  <si>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</si>
  <si>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</si>
  <si>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</si>
  <si>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</si>
  <si>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</si>
  <si>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</si>
  <si>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</si>
  <si>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</si>
  <si>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</si>
  <si>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</si>
  <si>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</si>
  <si>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</si>
  <si>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</si>
  <si>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</si>
  <si>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</si>
  <si>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</si>
  <si>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</si>
  <si>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</si>
  <si>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</si>
  <si>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</si>
  <si>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</si>
  <si>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</si>
  <si>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</si>
  <si>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</si>
  <si>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</si>
  <si>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</si>
  <si>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</si>
  <si>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</si>
  <si>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</si>
  <si>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</si>
  <si>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</si>
  <si>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</si>
  <si>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</si>
  <si>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</si>
  <si>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</si>
  <si>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</si>
  <si>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</si>
  <si>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</si>
  <si>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</si>
  <si>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</si>
  <si>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</si>
  <si>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</si>
  <si>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</si>
  <si>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</si>
  <si>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</si>
  <si>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</si>
  <si>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</si>
  <si>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</si>
  <si>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</si>
  <si>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</si>
  <si>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</si>
  <si>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</si>
  <si>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</si>
  <si>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</si>
  <si>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</si>
  <si>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</si>
  <si>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</si>
  <si>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</si>
  <si>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</si>
  <si>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</si>
  <si>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</si>
  <si>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</si>
  <si>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</si>
  <si>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</si>
  <si>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</si>
  <si>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</si>
  <si>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</si>
  <si>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</si>
  <si>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</si>
  <si>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</si>
  <si>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</si>
  <si>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</si>
  <si>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</si>
  <si>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</si>
  <si>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</si>
  <si>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</si>
  <si>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</si>
  <si>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</si>
  <si>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</si>
  <si>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</si>
  <si>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</si>
  <si>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</si>
  <si>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</si>
  <si>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</si>
  <si>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</si>
  <si>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</si>
  <si>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</si>
  <si>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</si>
  <si>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</si>
  <si>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</si>
  <si>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</si>
  <si>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</si>
  <si>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</si>
  <si>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</si>
  <si>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</si>
  <si>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</si>
  <si>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</si>
  <si>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</si>
  <si>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</si>
  <si>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</si>
  <si>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</si>
  <si>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</si>
  <si>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</si>
  <si>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</si>
  <si>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</si>
  <si>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</si>
  <si>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</si>
  <si>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</si>
  <si>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</si>
  <si>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</si>
  <si>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</si>
  <si>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</si>
  <si>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</si>
  <si>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</si>
  <si>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</si>
  <si>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</si>
  <si>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</si>
  <si>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</si>
  <si>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</si>
  <si>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</si>
  <si>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</si>
  <si>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</si>
  <si>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</si>
  <si>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</si>
  <si>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</si>
  <si>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</si>
  <si>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</si>
  <si>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</si>
  <si>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</si>
  <si>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</si>
  <si>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</si>
  <si>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</si>
  <si>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</si>
  <si>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</si>
  <si>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</si>
  <si>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</si>
  <si>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</si>
  <si>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</si>
  <si>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</si>
  <si>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</si>
  <si>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</si>
  <si>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</si>
  <si>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</si>
  <si>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</si>
  <si>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</si>
  <si>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</si>
  <si>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</si>
  <si>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</si>
  <si>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</si>
  <si>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</si>
  <si>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</si>
  <si>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</si>
  <si>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</si>
  <si>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</si>
  <si>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</si>
  <si>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</si>
  <si>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</si>
  <si>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</si>
  <si>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</si>
  <si>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</si>
  <si>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</si>
  <si>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</si>
  <si>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</si>
  <si>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</si>
  <si>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</si>
  <si>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</si>
  <si>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</si>
  <si>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</si>
  <si>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</si>
  <si>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</si>
  <si>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</si>
  <si>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</si>
  <si>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</si>
  <si>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</si>
  <si>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</si>
  <si>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</si>
  <si>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</si>
  <si>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</si>
  <si>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</si>
  <si>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</si>
  <si>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</si>
  <si>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</si>
  <si>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</si>
  <si>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</si>
  <si>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</si>
  <si>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</si>
  <si>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</si>
  <si>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</si>
  <si>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</si>
  <si>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</si>
  <si>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</si>
  <si>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</si>
  <si>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</si>
  <si>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</si>
  <si>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</si>
  <si>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</si>
  <si>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</si>
  <si>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</si>
  <si>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</si>
  <si>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</si>
  <si>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</si>
  <si>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</si>
  <si>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</si>
  <si>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</si>
  <si>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</si>
  <si>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</si>
  <si>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</si>
  <si>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</si>
  <si>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</si>
  <si>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</si>
  <si>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</si>
  <si>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</si>
  <si>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</si>
  <si>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</si>
  <si>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</si>
  <si>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</si>
  <si>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</si>
  <si>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</si>
  <si>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</si>
  <si>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</si>
  <si>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</si>
  <si>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</si>
  <si>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</si>
  <si>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</si>
  <si>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</si>
  <si>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</si>
  <si>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</si>
  <si>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</si>
  <si>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</si>
  <si>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</si>
  <si>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</si>
  <si>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</si>
  <si>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</si>
  <si>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</si>
  <si>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</si>
  <si>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</si>
  <si>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</si>
  <si>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</si>
  <si>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</si>
  <si>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</si>
  <si>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</si>
  <si>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</si>
  <si>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</si>
  <si>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</si>
  <si>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</si>
  <si>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</si>
  <si>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</si>
  <si>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</si>
  <si>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</si>
  <si>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</si>
  <si>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</si>
  <si>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</si>
  <si>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</si>
  <si>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</si>
  <si>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</si>
  <si>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</si>
  <si>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</si>
  <si>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</si>
  <si>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</si>
  <si>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</si>
  <si>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</si>
  <si>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</si>
  <si>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</si>
  <si>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</si>
  <si>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</si>
  <si>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</si>
  <si>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</si>
  <si>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</si>
  <si>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</si>
  <si>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</si>
  <si>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</si>
  <si>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</si>
  <si>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</si>
  <si>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</si>
  <si>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</si>
  <si>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</si>
  <si>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</si>
  <si>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</si>
  <si>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</si>
  <si>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</si>
  <si>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</si>
  <si>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</si>
  <si>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</si>
  <si>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</si>
  <si>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</si>
  <si>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</si>
  <si>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</si>
  <si>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</si>
  <si>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</si>
  <si>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</si>
  <si>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</si>
  <si>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</si>
  <si>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</si>
  <si>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</si>
  <si>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</si>
  <si>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</si>
  <si>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</si>
  <si>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</si>
  <si>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</si>
  <si>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</si>
  <si>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</si>
  <si>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</si>
  <si>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</si>
  <si>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</si>
  <si>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</si>
  <si>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</si>
  <si>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</si>
  <si>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</si>
  <si>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</si>
  <si>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</si>
  <si>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</si>
  <si>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</si>
  <si>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</si>
  <si>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</si>
  <si>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</si>
  <si>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</si>
  <si>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</si>
  <si>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</si>
  <si>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</si>
  <si>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</si>
  <si>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</si>
  <si>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</si>
  <si>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</si>
  <si>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</si>
  <si>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</si>
  <si>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</si>
  <si>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</si>
  <si>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</si>
  <si>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</si>
  <si>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</si>
  <si>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</si>
  <si>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</si>
  <si>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</si>
  <si>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</si>
  <si>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</si>
  <si>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</si>
  <si>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</si>
  <si>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</si>
  <si>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</si>
  <si>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</si>
  <si>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</si>
  <si>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</si>
  <si>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</si>
  <si>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</si>
  <si>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</si>
  <si>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</si>
  <si>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</si>
  <si>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</si>
  <si>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</si>
  <si>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</si>
  <si>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</si>
  <si>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</si>
  <si>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</si>
  <si>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</si>
  <si>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</si>
  <si>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</si>
  <si>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</si>
  <si>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</si>
  <si>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</si>
  <si>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</si>
  <si>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</si>
  <si>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</si>
  <si>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</si>
  <si>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</si>
  <si>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</si>
  <si>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</si>
  <si>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</si>
  <si>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</si>
  <si>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</si>
  <si>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</si>
  <si>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</si>
  <si>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</si>
  <si>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</si>
  <si>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</si>
  <si>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</si>
  <si>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</si>
  <si>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</si>
  <si>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</si>
  <si>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</si>
  <si>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</si>
  <si>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</si>
  <si>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</si>
  <si>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</si>
  <si>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</si>
  <si>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</si>
  <si>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</si>
  <si>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</si>
  <si>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</si>
  <si>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</si>
  <si>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</si>
  <si>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</si>
  <si>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</si>
  <si>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</si>
  <si>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</si>
  <si>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</si>
  <si>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</si>
  <si>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</si>
  <si>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</si>
  <si>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</si>
  <si>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</si>
  <si>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</si>
  <si>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</si>
  <si>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</si>
  <si>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</si>
  <si>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</si>
  <si>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</si>
  <si>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</si>
  <si>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</si>
  <si>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</si>
  <si>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</si>
  <si>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</si>
  <si>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</si>
  <si>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</si>
  <si>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</si>
  <si>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</si>
  <si>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</si>
  <si>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</si>
  <si>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</si>
  <si>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</si>
  <si>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</si>
  <si>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</si>
  <si>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</si>
  <si>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</si>
  <si>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</si>
  <si>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</si>
  <si>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</si>
  <si>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</si>
  <si>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</si>
  <si>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</si>
  <si>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</si>
  <si>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</si>
  <si>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</si>
  <si>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</si>
  <si>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</si>
  <si>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</si>
  <si>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</si>
  <si>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</si>
  <si>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</si>
  <si>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</si>
  <si>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</si>
  <si>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</si>
  <si>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</si>
  <si>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</si>
  <si>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</si>
  <si>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</si>
  <si>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</si>
  <si>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</si>
  <si>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</si>
  <si>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</si>
  <si>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</si>
  <si>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</si>
  <si>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</si>
  <si>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</si>
  <si>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</si>
  <si>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</si>
  <si>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</si>
  <si>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</si>
  <si>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</si>
  <si>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</si>
  <si>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</si>
  <si>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</si>
  <si>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</si>
  <si>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</si>
  <si>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</si>
  <si>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</si>
  <si>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</si>
  <si>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</si>
  <si>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</si>
  <si>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</si>
  <si>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</si>
  <si>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</si>
  <si>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</si>
  <si>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</si>
  <si>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</si>
  <si>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</si>
  <si>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</si>
  <si>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</si>
  <si>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</si>
  <si>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</si>
  <si>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</si>
  <si>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</si>
  <si>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</si>
  <si>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</si>
  <si>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</si>
  <si>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</si>
  <si>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</si>
  <si>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</si>
  <si>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</si>
  <si>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</si>
  <si>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</si>
  <si>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</si>
  <si>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</si>
  <si>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</si>
  <si>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</si>
  <si>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</si>
  <si>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</si>
  <si>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</si>
  <si>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</si>
  <si>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</si>
  <si>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</si>
  <si>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</si>
  <si>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</si>
  <si>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</si>
  <si>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</si>
  <si>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</si>
  <si>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</si>
  <si>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</si>
  <si>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</si>
  <si>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</si>
  <si>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</si>
  <si>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</si>
  <si>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</si>
  <si>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</si>
  <si>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</si>
  <si>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</si>
  <si>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</si>
  <si>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</si>
  <si>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</si>
  <si>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</si>
  <si>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</si>
  <si>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</si>
  <si>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</si>
  <si>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</si>
  <si>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</si>
  <si>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</si>
  <si>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</si>
  <si>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</si>
  <si>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</si>
  <si>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</si>
  <si>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</si>
  <si>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</si>
  <si>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</si>
  <si>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</si>
  <si>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</si>
  <si>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</si>
  <si>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</si>
  <si>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</si>
  <si>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</si>
  <si>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</si>
  <si>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</si>
  <si>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</si>
  <si>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</si>
  <si>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</si>
  <si>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</si>
  <si>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</si>
  <si>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</si>
  <si>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</si>
  <si>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</si>
  <si>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</si>
  <si>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</si>
  <si>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</si>
  <si>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</si>
  <si>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</si>
  <si>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</si>
  <si>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</si>
  <si>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</si>
  <si>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</si>
  <si>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</si>
  <si>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</si>
  <si>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</si>
  <si>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</si>
  <si>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</si>
  <si>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</si>
  <si>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</si>
  <si>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</si>
  <si>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</si>
  <si>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</si>
  <si>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</si>
  <si>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</si>
  <si>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</si>
  <si>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</si>
  <si>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</si>
  <si>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</si>
  <si>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</si>
  <si>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</si>
  <si>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</si>
  <si>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</si>
  <si>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</si>
  <si>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</si>
  <si>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</si>
  <si>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</si>
  <si>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</si>
  <si>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</si>
  <si>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</si>
  <si>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</si>
  <si>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</si>
  <si>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</si>
  <si>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</si>
  <si>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</si>
  <si>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</si>
  <si>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</si>
  <si>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</si>
  <si>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</si>
  <si>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</si>
  <si>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</si>
  <si>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</si>
  <si>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</si>
  <si>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</si>
  <si>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</si>
  <si>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</si>
  <si>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</si>
  <si>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</si>
  <si>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</si>
  <si>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</si>
  <si>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</si>
  <si>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</si>
  <si>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</si>
  <si>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</si>
  <si>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</si>
  <si>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</si>
  <si>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</si>
  <si>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</si>
  <si>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</si>
  <si>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</si>
  <si>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</si>
  <si>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</si>
  <si>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</si>
  <si>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</si>
  <si>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</si>
  <si>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</si>
  <si>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</si>
  <si>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</si>
  <si>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</si>
  <si>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</si>
  <si>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</si>
  <si>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</si>
  <si>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</si>
  <si>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</si>
  <si>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</si>
  <si>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</si>
  <si>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</si>
  <si>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</si>
  <si>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</si>
  <si>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</si>
  <si>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</si>
  <si>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</si>
  <si>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</si>
  <si>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</si>
  <si>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</si>
  <si>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</si>
  <si>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</si>
  <si>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</si>
  <si>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</si>
  <si>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</si>
  <si>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</si>
  <si>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</si>
  <si>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</si>
  <si>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</si>
  <si>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</si>
  <si>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</si>
  <si>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</si>
  <si>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</si>
  <si>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</si>
  <si>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</si>
  <si>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</si>
  <si>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</si>
  <si>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</si>
  <si>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</si>
  <si>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</si>
  <si>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</si>
  <si>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</si>
  <si>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</si>
  <si>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</si>
  <si>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</si>
  <si>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</si>
  <si>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</si>
  <si>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</si>
  <si>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</si>
  <si>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</si>
  <si>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</si>
  <si>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</si>
  <si>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</si>
  <si>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</si>
  <si>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</si>
  <si>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</si>
  <si>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</si>
  <si>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</si>
  <si>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</si>
  <si>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</si>
  <si>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</si>
  <si>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</si>
  <si>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</si>
  <si>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</si>
  <si>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</si>
  <si>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</si>
  <si>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</si>
  <si>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</si>
  <si>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</si>
  <si>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</si>
  <si>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</si>
  <si>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</si>
  <si>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</si>
  <si>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</si>
  <si>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</si>
  <si>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</si>
  <si>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</si>
  <si>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</si>
  <si>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</si>
  <si>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</si>
  <si>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</si>
  <si>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</si>
  <si>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</si>
  <si>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</si>
  <si>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</si>
  <si>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</si>
  <si>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</si>
  <si>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</si>
  <si>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</si>
  <si>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</si>
  <si>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</si>
  <si>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</si>
  <si>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</si>
  <si>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</si>
  <si>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</si>
  <si>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</si>
  <si>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</si>
  <si>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</si>
  <si>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</si>
  <si>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</si>
  <si>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</si>
  <si>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</si>
  <si>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</si>
  <si>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</si>
  <si>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</si>
  <si>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</si>
  <si>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</si>
  <si>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</si>
  <si>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</si>
  <si>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</si>
  <si>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</si>
  <si>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</si>
  <si>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</si>
  <si>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</si>
  <si>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</si>
  <si>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</si>
  <si>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</si>
  <si>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</si>
  <si>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</si>
  <si>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</si>
  <si>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</si>
  <si>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</si>
  <si>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</si>
  <si>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</si>
  <si>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</si>
  <si>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</si>
  <si>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</si>
  <si>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</si>
  <si>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</si>
  <si>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</si>
  <si>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</si>
  <si>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</si>
  <si>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</si>
  <si>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</si>
  <si>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</si>
  <si>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</si>
  <si>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</si>
  <si>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</si>
  <si>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</si>
  <si>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</si>
  <si>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</si>
  <si>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</si>
  <si>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</si>
  <si>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</si>
  <si>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</si>
  <si>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</si>
  <si>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</si>
  <si>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</si>
  <si>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</si>
  <si>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</si>
  <si>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</si>
  <si>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</si>
  <si>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</si>
  <si>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</si>
  <si>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</si>
  <si>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</si>
  <si>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</si>
  <si>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</si>
  <si>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</si>
  <si>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</si>
  <si>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</si>
  <si>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</si>
  <si>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</si>
  <si>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</si>
  <si>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</si>
  <si>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</si>
  <si>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</si>
  <si>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</si>
  <si>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</si>
  <si>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</si>
  <si>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</si>
  <si>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</si>
  <si>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</si>
  <si>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</si>
  <si>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</si>
  <si>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</si>
  <si>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</si>
  <si>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</si>
  <si>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</si>
  <si>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</si>
  <si>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</si>
  <si>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</si>
  <si>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</si>
  <si>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</si>
  <si>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</si>
  <si>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</si>
  <si>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</si>
  <si>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</si>
  <si>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</si>
  <si>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</si>
  <si>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</si>
  <si>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</si>
  <si>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</si>
  <si>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</si>
  <si>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</si>
  <si>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</si>
  <si>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</si>
  <si>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</si>
  <si>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</si>
  <si>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</si>
  <si>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</si>
  <si>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</si>
  <si>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</si>
  <si>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</si>
  <si>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</si>
  <si>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</si>
  <si>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</si>
  <si>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</si>
  <si>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</si>
  <si>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</si>
  <si>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</si>
  <si>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</si>
  <si>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</si>
  <si>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</si>
  <si>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</si>
  <si>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</si>
  <si>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</si>
  <si>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</si>
  <si>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</si>
  <si>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</si>
  <si>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</si>
  <si>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</si>
  <si>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</si>
  <si>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</si>
  <si>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</si>
  <si>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</si>
  <si>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</si>
  <si>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</si>
  <si>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</si>
  <si>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</si>
  <si>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</si>
  <si>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</si>
  <si>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</si>
  <si>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</si>
  <si>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</si>
  <si>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</si>
  <si>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</si>
  <si>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</si>
  <si>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</si>
  <si>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</si>
  <si>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</si>
  <si>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</si>
  <si>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</si>
  <si>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</si>
  <si>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</si>
  <si>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</si>
  <si>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</si>
  <si>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</si>
  <si>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</si>
  <si>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</si>
  <si>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</si>
  <si>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</si>
  <si>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</si>
  <si>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</si>
  <si>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</si>
  <si>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</si>
  <si>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</si>
  <si>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</si>
  <si>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</si>
  <si>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</si>
  <si>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</si>
  <si>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</si>
  <si>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</si>
  <si>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</si>
  <si>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</si>
  <si>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</si>
  <si>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</si>
  <si>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</si>
  <si>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</si>
  <si>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</si>
  <si>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</si>
  <si>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</si>
  <si>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</si>
  <si>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</si>
  <si>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</si>
  <si>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</si>
  <si>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</si>
  <si>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</si>
  <si>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</si>
  <si>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</si>
  <si>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</si>
  <si>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</si>
  <si>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</si>
  <si>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</si>
  <si>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</si>
  <si>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</si>
  <si>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</si>
  <si>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</si>
  <si>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</si>
  <si>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</si>
  <si>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</si>
  <si>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</si>
  <si>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</si>
  <si>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</si>
  <si>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</si>
  <si>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</si>
  <si>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</si>
  <si>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</si>
  <si>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</si>
  <si>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</si>
  <si>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</si>
  <si>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</si>
  <si>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</si>
  <si>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</si>
  <si>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</si>
  <si>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</si>
  <si>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</si>
  <si>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</si>
  <si>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</si>
  <si>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</si>
  <si>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</si>
  <si>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</si>
  <si>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</si>
  <si>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</si>
  <si>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</si>
  <si>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</si>
  <si>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</si>
  <si>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</si>
  <si>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</si>
  <si>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</si>
  <si>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</si>
  <si>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</si>
  <si>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</si>
  <si>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</si>
  <si>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</si>
  <si>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</si>
  <si>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</si>
  <si>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</si>
  <si>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</si>
  <si>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</si>
  <si>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</si>
  <si>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</si>
  <si>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</si>
  <si>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</si>
  <si>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</si>
  <si>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</si>
  <si>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</si>
  <si>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</si>
  <si>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</si>
  <si>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</si>
  <si>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</si>
  <si>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</si>
  <si>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</si>
  <si>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</si>
  <si>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</si>
  <si>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</si>
  <si>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</si>
  <si>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</si>
  <si>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</si>
  <si>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</si>
  <si>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</si>
  <si>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</si>
  <si>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</si>
  <si>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</si>
  <si>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</si>
  <si>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</si>
  <si>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</si>
  <si>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</si>
  <si>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</si>
  <si>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</si>
  <si>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</si>
  <si>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</si>
  <si>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</si>
  <si>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</si>
  <si>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</si>
  <si>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</si>
  <si>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</si>
  <si>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</si>
  <si>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</si>
  <si>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</si>
  <si>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</si>
  <si>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</si>
  <si>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</si>
  <si>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</si>
  <si>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</si>
  <si>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</si>
  <si>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</si>
  <si>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</si>
  <si>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</si>
  <si>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</si>
  <si>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</si>
  <si>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</si>
  <si>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</si>
  <si>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</si>
  <si>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</si>
  <si>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</si>
  <si>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</si>
  <si>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</si>
  <si>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</si>
  <si>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</si>
  <si>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</si>
  <si>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</si>
  <si>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</si>
  <si>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</si>
  <si>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</si>
  <si>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</si>
  <si>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</si>
  <si>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</si>
  <si>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</si>
  <si>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</si>
  <si>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</si>
  <si>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</si>
  <si>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</si>
  <si>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</si>
  <si>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</si>
  <si>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</si>
  <si>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</si>
  <si>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</si>
  <si>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</si>
  <si>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</si>
  <si>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</si>
  <si>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</si>
  <si>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</si>
  <si>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</si>
  <si>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</si>
  <si>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</si>
  <si>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</si>
  <si>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</si>
  <si>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</si>
  <si>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</si>
  <si>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</si>
  <si>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</si>
  <si>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</si>
  <si>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</si>
  <si>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</si>
  <si>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</si>
  <si>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</si>
  <si>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</si>
  <si>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</si>
  <si>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</si>
  <si>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</si>
  <si>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</si>
  <si>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</si>
  <si>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</si>
  <si>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</si>
  <si>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</si>
  <si>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</si>
  <si>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</si>
  <si>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</si>
  <si>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</si>
  <si>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</si>
  <si>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</si>
  <si>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</si>
  <si>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</si>
  <si>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</si>
  <si>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</si>
  <si>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</si>
  <si>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</si>
  <si>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</si>
  <si>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</si>
  <si>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</si>
  <si>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</si>
  <si>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</si>
  <si>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</si>
  <si>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</si>
  <si>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</si>
  <si>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</si>
  <si>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</si>
  <si>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</si>
  <si>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</si>
  <si>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</si>
  <si>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</si>
  <si>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</si>
  <si>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</si>
  <si>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</si>
  <si>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</si>
  <si>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</si>
  <si>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</si>
  <si>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</si>
  <si>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</si>
  <si>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</si>
  <si>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</si>
  <si>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</si>
  <si>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</si>
  <si>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</si>
  <si>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</si>
  <si>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</si>
  <si>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</si>
  <si>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</si>
  <si>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</si>
  <si>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</si>
  <si>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</si>
  <si>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</si>
  <si>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</si>
  <si>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</si>
  <si>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</si>
  <si>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</si>
  <si>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</si>
  <si>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</si>
  <si>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</si>
  <si>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</si>
  <si>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</si>
  <si>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</si>
  <si>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</si>
  <si>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</si>
  <si>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</si>
  <si>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</si>
  <si>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</si>
  <si>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</si>
  <si>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</si>
  <si>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</si>
  <si>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</si>
  <si>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</si>
  <si>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</si>
  <si>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</si>
  <si>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</si>
  <si>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</si>
  <si>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</si>
  <si>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</si>
  <si>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</si>
  <si>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</si>
  <si>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</si>
  <si>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</si>
  <si>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</si>
  <si>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</si>
  <si>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</si>
  <si>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</si>
  <si>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</si>
  <si>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</si>
  <si>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</si>
  <si>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</si>
  <si>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</si>
  <si>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</si>
  <si>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</si>
  <si>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</si>
  <si>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</si>
  <si>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</si>
  <si>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</si>
  <si>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</si>
  <si>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</si>
  <si>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</si>
  <si>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</si>
  <si>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</si>
  <si>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</si>
  <si>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</si>
  <si>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</si>
  <si>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</si>
  <si>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</si>
  <si>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</si>
  <si>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</si>
  <si>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</si>
  <si>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</si>
  <si>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</si>
  <si>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</si>
  <si>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</si>
  <si>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</si>
  <si>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</si>
  <si>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</si>
  <si>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</si>
  <si>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</si>
  <si>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</si>
  <si>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</si>
  <si>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</si>
  <si>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</si>
  <si>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</si>
  <si>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</si>
  <si>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</si>
  <si>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</si>
  <si>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</si>
  <si>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</si>
  <si>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</si>
  <si>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</si>
  <si>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</si>
  <si>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</si>
  <si>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</si>
  <si>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</si>
  <si>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</si>
  <si>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</si>
  <si>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</si>
  <si>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</si>
  <si>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</si>
  <si>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</si>
  <si>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</si>
  <si>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</si>
  <si>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</si>
  <si>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</si>
  <si>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</si>
  <si>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</si>
  <si>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</si>
  <si>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</si>
  <si>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</si>
  <si>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</si>
  <si>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</si>
  <si>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</si>
  <si>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</si>
  <si>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</si>
  <si>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</si>
  <si>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</si>
  <si>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</si>
  <si>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</si>
  <si>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</si>
  <si>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</si>
  <si>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</si>
  <si>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</si>
  <si>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</si>
  <si>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</si>
  <si>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</si>
  <si>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</si>
  <si>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</si>
  <si>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</si>
  <si>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</si>
  <si>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</si>
  <si>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</si>
  <si>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</si>
  <si>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</si>
  <si>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</si>
  <si>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</si>
  <si>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</si>
  <si>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</si>
  <si>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</si>
  <si>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</si>
  <si>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</si>
  <si>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</si>
  <si>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</si>
  <si>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</si>
  <si>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</si>
  <si>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</si>
  <si>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</si>
  <si>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</si>
  <si>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</si>
  <si>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</si>
  <si>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</si>
  <si>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</si>
  <si>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</si>
  <si>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</si>
  <si>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</si>
  <si>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</si>
  <si>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</si>
  <si>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</si>
  <si>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</si>
  <si>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</si>
  <si>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</si>
  <si>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</si>
  <si>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</si>
  <si>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</si>
  <si>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</si>
  <si>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</si>
  <si>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</si>
  <si>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</si>
  <si>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</si>
  <si>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</si>
  <si>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</si>
  <si>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</si>
  <si>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</si>
  <si>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</si>
  <si>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</si>
  <si>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</si>
  <si>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</si>
  <si>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</si>
  <si>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</si>
  <si>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</si>
  <si>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</si>
  <si>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</si>
  <si>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</si>
  <si>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</si>
  <si>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</si>
  <si>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</si>
  <si>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</si>
  <si>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</si>
  <si>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</si>
  <si>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</si>
  <si>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</si>
  <si>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</si>
  <si>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</si>
  <si>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</si>
  <si>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</si>
  <si>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</si>
  <si>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</si>
  <si>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</si>
  <si>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</si>
  <si>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</si>
  <si>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</si>
  <si>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</si>
  <si>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</si>
  <si>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</si>
  <si>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</si>
  <si>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</si>
  <si>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</si>
  <si>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</si>
  <si>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</si>
  <si>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</si>
  <si>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</si>
  <si>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</si>
  <si>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</si>
  <si>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</si>
  <si>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</si>
  <si>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</si>
  <si>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</si>
  <si>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</si>
  <si>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</si>
  <si>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</si>
  <si>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</si>
  <si>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</si>
  <si>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</si>
  <si>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</si>
  <si>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</si>
  <si>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</si>
  <si>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</si>
  <si>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</si>
  <si>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</si>
  <si>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</si>
  <si>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</si>
  <si>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</si>
  <si>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</si>
  <si>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</si>
  <si>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</si>
  <si>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</si>
  <si>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</si>
  <si>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</si>
  <si>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</si>
  <si>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</si>
  <si>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</si>
  <si>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</si>
  <si>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</si>
  <si>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</si>
  <si>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</si>
  <si>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</si>
  <si>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</si>
  <si>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</si>
  <si>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</si>
  <si>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</si>
  <si>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</si>
  <si>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</si>
  <si>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</si>
  <si>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</si>
  <si>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</si>
  <si>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</si>
  <si>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</si>
  <si>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</si>
  <si>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</si>
  <si>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</si>
  <si>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</si>
  <si>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</si>
  <si>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</si>
  <si>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</si>
  <si>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</si>
  <si>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</si>
  <si>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</si>
  <si>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</si>
  <si>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</si>
  <si>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</si>
  <si>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</si>
  <si>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</si>
  <si>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</si>
  <si>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</si>
  <si>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</si>
  <si>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</si>
  <si>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</si>
  <si>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</si>
  <si>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</si>
  <si>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</si>
  <si>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</si>
  <si>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</si>
  <si>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</si>
  <si>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</si>
  <si>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</si>
  <si>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</si>
  <si>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</si>
  <si>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</si>
  <si>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</si>
  <si>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</si>
  <si>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</si>
  <si>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</si>
  <si>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</si>
  <si>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</si>
  <si>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</si>
  <si>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</si>
  <si>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</si>
  <si>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</si>
  <si>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</si>
  <si>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</si>
  <si>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</si>
  <si>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</si>
  <si>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</si>
  <si>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</si>
  <si>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</si>
  <si>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</si>
  <si>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</si>
  <si>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</si>
  <si>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</si>
  <si>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</si>
  <si>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</si>
  <si>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</si>
  <si>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</si>
  <si>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</si>
  <si>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</si>
  <si>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</si>
  <si>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</si>
  <si>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</si>
  <si>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</si>
  <si>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</si>
  <si>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</si>
  <si>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</si>
  <si>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</si>
  <si>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</si>
  <si>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</si>
  <si>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</si>
  <si>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</si>
  <si>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</si>
  <si>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</si>
  <si>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</si>
  <si>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</si>
  <si>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</si>
  <si>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</si>
  <si>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</si>
  <si>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</si>
  <si>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</si>
  <si>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</si>
  <si>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</si>
  <si>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</si>
  <si>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</si>
  <si>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</si>
  <si>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</si>
  <si>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</si>
  <si>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</si>
  <si>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</si>
  <si>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</si>
  <si>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</si>
  <si>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</si>
  <si>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</si>
  <si>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</si>
  <si>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</si>
  <si>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</si>
  <si>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</si>
  <si>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</si>
  <si>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</si>
  <si>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</si>
  <si>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</si>
  <si>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</si>
  <si>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</si>
  <si>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</si>
  <si>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</si>
  <si>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</si>
  <si>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</si>
  <si>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</si>
  <si>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</si>
  <si>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</si>
  <si>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</si>
  <si>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</si>
  <si>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</si>
  <si>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</si>
  <si>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</si>
  <si>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</si>
  <si>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</si>
  <si>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</si>
  <si>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</si>
  <si>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</si>
  <si>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</si>
  <si>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</si>
  <si>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</si>
  <si>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</si>
  <si>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</si>
  <si>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</si>
  <si>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</si>
  <si>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</si>
  <si>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</si>
  <si>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</si>
  <si>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</si>
  <si>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</si>
  <si>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</si>
  <si>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</si>
  <si>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</si>
  <si>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</si>
  <si>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</si>
  <si>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</si>
  <si>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</si>
  <si>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</si>
  <si>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</si>
  <si>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</si>
  <si>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</si>
  <si>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</si>
  <si>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</si>
  <si>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</si>
  <si>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</si>
  <si>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</si>
  <si>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</si>
  <si>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</si>
  <si>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</si>
  <si>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</si>
  <si>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</si>
  <si>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</si>
  <si>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</si>
  <si>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</si>
  <si>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</si>
  <si>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</si>
  <si>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</si>
  <si>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</si>
  <si>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</si>
  <si>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</si>
  <si>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</si>
  <si>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</si>
  <si>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</si>
  <si>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</si>
  <si>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</si>
  <si>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</si>
  <si>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</si>
  <si>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</si>
  <si>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</si>
  <si>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</si>
  <si>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</si>
  <si>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</si>
  <si>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</si>
  <si>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</si>
  <si>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</si>
  <si>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</si>
  <si>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</si>
  <si>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</si>
  <si>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</si>
  <si>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</si>
  <si>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</si>
  <si>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</si>
  <si>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</si>
  <si>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</si>
  <si>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</si>
  <si>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</si>
  <si>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</si>
  <si>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</si>
  <si>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</si>
  <si>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</si>
  <si>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</si>
  <si>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</si>
  <si>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</si>
  <si>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</si>
  <si>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</si>
  <si>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</si>
  <si>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</si>
  <si>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</si>
  <si>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</si>
  <si>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</si>
  <si>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</si>
  <si>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</si>
  <si>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</si>
  <si>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</si>
  <si>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</si>
  <si>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</si>
  <si>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</si>
  <si>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</si>
  <si>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</si>
  <si>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</si>
  <si>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</si>
  <si>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</si>
  <si>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</si>
  <si>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</si>
  <si>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</si>
  <si>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</si>
  <si>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</si>
  <si>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</si>
  <si>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</si>
  <si>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</si>
  <si>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</si>
  <si>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</si>
  <si>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</si>
  <si>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</si>
  <si>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</si>
  <si>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</si>
  <si>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</si>
  <si>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</si>
  <si>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</si>
  <si>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</si>
  <si>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</si>
  <si>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</si>
  <si>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</si>
  <si>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</si>
  <si>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</si>
  <si>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</si>
  <si>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</si>
  <si>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</si>
  <si>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</si>
  <si>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</si>
  <si>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</si>
  <si>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</si>
  <si>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</si>
  <si>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</si>
  <si>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</si>
  <si>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</si>
  <si>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</si>
  <si>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</si>
  <si>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</si>
  <si>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</si>
  <si>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</si>
  <si>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</si>
  <si>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</si>
  <si>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</si>
  <si>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</si>
  <si>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</si>
  <si>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</si>
  <si>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</si>
  <si>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</si>
  <si>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</si>
  <si>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</si>
  <si>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</si>
  <si>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</si>
  <si>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</si>
  <si>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</si>
  <si>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</si>
  <si>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</si>
  <si>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</si>
  <si>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</si>
  <si>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</si>
  <si>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</si>
  <si>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</si>
  <si>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</si>
  <si>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</si>
  <si>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</si>
  <si>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</si>
  <si>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</si>
  <si>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</si>
  <si>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</si>
  <si>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</si>
  <si>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</si>
  <si>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</si>
  <si>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</si>
  <si>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</si>
  <si>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</si>
  <si>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</si>
  <si>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</si>
  <si>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</si>
  <si>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</si>
  <si>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</si>
  <si>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</si>
  <si>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</si>
  <si>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</si>
  <si>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</si>
  <si>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</si>
  <si>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</si>
  <si>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</si>
  <si>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</si>
  <si>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</si>
  <si>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</si>
  <si>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</si>
  <si>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</si>
  <si>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</si>
  <si>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</si>
  <si>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</si>
  <si>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</si>
  <si>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</si>
  <si>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</si>
  <si>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</si>
  <si>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</si>
  <si>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</si>
  <si>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</si>
  <si>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</si>
  <si>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</si>
  <si>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</si>
  <si>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</si>
  <si>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</si>
  <si>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</si>
  <si>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</si>
  <si>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</si>
  <si>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</si>
  <si>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</si>
  <si>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</si>
  <si>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</si>
  <si>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</si>
  <si>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</si>
  <si>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</si>
  <si>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</si>
  <si>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</si>
  <si>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</si>
  <si>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</si>
  <si>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</si>
  <si>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</si>
  <si>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</si>
  <si>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</si>
  <si>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</si>
  <si>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</si>
  <si>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</si>
  <si>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</si>
  <si>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</si>
  <si>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</si>
  <si>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</si>
  <si>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</si>
  <si>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</si>
  <si>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</si>
  <si>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</si>
  <si>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</si>
  <si>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</si>
  <si>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</si>
  <si>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</si>
  <si>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</si>
  <si>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</si>
  <si>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</si>
  <si>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</si>
  <si>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</si>
  <si>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</si>
  <si>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</si>
  <si>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</si>
  <si>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</si>
  <si>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</si>
  <si>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</si>
  <si>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</si>
  <si>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</si>
  <si>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</si>
  <si>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</si>
  <si>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</si>
  <si>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</si>
  <si>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</si>
  <si>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</si>
  <si>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</si>
  <si>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</si>
  <si>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</si>
  <si>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</si>
  <si>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</si>
  <si>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</si>
  <si>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</si>
  <si>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</si>
  <si>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</si>
  <si>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</si>
  <si>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</si>
  <si>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</si>
  <si>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</si>
  <si>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</si>
  <si>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</si>
  <si>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</si>
  <si>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</si>
  <si>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</si>
  <si>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</si>
  <si>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</si>
  <si>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</si>
  <si>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</si>
  <si>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</si>
  <si>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</si>
  <si>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</si>
  <si>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</si>
  <si>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</si>
  <si>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</si>
  <si>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</si>
  <si>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</si>
  <si>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</si>
  <si>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</si>
  <si>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</si>
  <si>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</si>
  <si>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</si>
  <si>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</si>
  <si>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</si>
  <si>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</si>
  <si>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</si>
  <si>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</si>
  <si>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</si>
  <si>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</si>
  <si>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</si>
  <si>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</si>
  <si>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</si>
  <si>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</si>
  <si>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</si>
  <si>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</si>
  <si>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</si>
  <si>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</si>
  <si>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</si>
  <si>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</si>
  <si>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</si>
  <si>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</si>
  <si>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</si>
  <si>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</si>
  <si>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</si>
  <si>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</si>
  <si>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</si>
  <si>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</si>
  <si>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</si>
  <si>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</si>
  <si>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</si>
  <si>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</si>
  <si>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</si>
  <si>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</si>
  <si>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</si>
  <si>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</si>
  <si>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</si>
  <si>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</si>
  <si>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</si>
  <si>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</si>
  <si>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</si>
  <si>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</si>
  <si>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</si>
  <si>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</si>
  <si>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</si>
  <si>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</si>
  <si>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</si>
  <si>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</si>
  <si>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</si>
  <si>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</si>
  <si>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</si>
  <si>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</si>
  <si>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</si>
  <si>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</si>
  <si>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</si>
  <si>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</si>
  <si>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</si>
  <si>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</si>
  <si>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</si>
  <si>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</si>
  <si>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</si>
  <si>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</si>
  <si>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</si>
  <si>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</si>
  <si>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</si>
  <si>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</si>
  <si>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</si>
  <si>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</si>
  <si>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</si>
  <si>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</si>
  <si>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</si>
  <si>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</si>
  <si>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</si>
  <si>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</si>
  <si>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</si>
  <si>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</si>
  <si>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</si>
  <si>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</si>
  <si>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</si>
  <si>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</si>
  <si>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</si>
  <si>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</si>
  <si>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</si>
  <si>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</si>
  <si>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</si>
  <si>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</si>
  <si>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</si>
  <si>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</si>
  <si>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</si>
  <si>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</si>
  <si>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</si>
  <si>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</si>
  <si>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</si>
  <si>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</si>
  <si>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</si>
  <si>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</si>
  <si>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</si>
  <si>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</si>
  <si>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</si>
  <si>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</si>
  <si>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</si>
  <si>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</si>
  <si>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</si>
  <si>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</si>
  <si>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</si>
  <si>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</si>
  <si>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</si>
  <si>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</si>
  <si>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</si>
  <si>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</si>
  <si>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</si>
  <si>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</si>
  <si>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</si>
  <si>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</si>
  <si>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</si>
  <si>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</si>
  <si>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</si>
  <si>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</si>
  <si>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</si>
  <si>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</si>
  <si>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</si>
  <si>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</si>
  <si>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</si>
  <si>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</si>
  <si>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</si>
  <si>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</si>
  <si>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</si>
  <si>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</si>
  <si>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</si>
  <si>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</si>
  <si>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</si>
  <si>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</si>
  <si>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</si>
  <si>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</si>
  <si>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</si>
  <si>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</si>
  <si>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</si>
  <si>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</si>
  <si>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</si>
  <si>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</si>
  <si>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</si>
  <si>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</si>
  <si>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</si>
  <si>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</si>
  <si>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</si>
  <si>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</si>
  <si>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</si>
  <si>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</si>
  <si>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</si>
  <si>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</si>
  <si>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</si>
  <si>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</si>
  <si>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</si>
  <si>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</si>
  <si>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</si>
  <si>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</si>
  <si>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</si>
  <si>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</si>
  <si>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</si>
  <si>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</si>
  <si>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</si>
  <si>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</si>
  <si>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</si>
  <si>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</si>
  <si>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</si>
  <si>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</si>
  <si>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</si>
  <si>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</si>
  <si>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</si>
  <si>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</si>
  <si>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</si>
  <si>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</si>
  <si>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</si>
  <si>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</si>
  <si>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</si>
  <si>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</si>
  <si>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</si>
  <si>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</si>
  <si>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</si>
  <si>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</si>
  <si>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</si>
  <si>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</si>
  <si>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</si>
  <si>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</si>
  <si>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</si>
  <si>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</si>
  <si>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</si>
  <si>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</si>
  <si>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</si>
  <si>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</si>
  <si>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</si>
  <si>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</si>
  <si>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</si>
  <si>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</si>
  <si>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</si>
  <si>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</si>
  <si>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</si>
  <si>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</si>
  <si>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</si>
  <si>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</si>
  <si>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</si>
  <si>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</si>
  <si>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</si>
  <si>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</si>
  <si>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</si>
  <si>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</si>
  <si>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</si>
  <si>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</si>
  <si>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</si>
  <si>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</si>
  <si>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</si>
  <si>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</si>
  <si>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</si>
  <si>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</si>
  <si>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</si>
  <si>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</si>
  <si>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</si>
  <si>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</si>
  <si>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</si>
  <si>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</si>
  <si>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</si>
  <si>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</si>
  <si>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</si>
  <si>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</si>
  <si>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</si>
  <si>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</si>
  <si>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</si>
  <si>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</si>
  <si>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</si>
  <si>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</si>
  <si>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</si>
  <si>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</si>
  <si>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</si>
  <si>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</si>
  <si>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</si>
  <si>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</si>
  <si>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</si>
  <si>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</si>
  <si>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</si>
  <si>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</si>
  <si>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</si>
  <si>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</si>
  <si>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</si>
  <si>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</si>
  <si>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</si>
  <si>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</si>
  <si>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</si>
  <si>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</si>
  <si>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</si>
  <si>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</si>
  <si>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</si>
  <si>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</si>
  <si>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</si>
  <si>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</si>
  <si>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</si>
  <si>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</si>
  <si>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</si>
  <si>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</si>
  <si>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</si>
  <si>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</si>
  <si>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</si>
  <si>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</si>
  <si>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</si>
  <si>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</si>
  <si>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</si>
  <si>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</si>
  <si>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</si>
  <si>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</si>
  <si>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</si>
  <si>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</si>
  <si>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</si>
  <si>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</si>
  <si>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</si>
  <si>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</si>
  <si>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</si>
  <si>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</si>
  <si>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</si>
  <si>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</si>
  <si>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</si>
  <si>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</si>
  <si>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</si>
  <si>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</si>
  <si>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</si>
  <si>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</si>
  <si>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</si>
  <si>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</si>
  <si>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</si>
  <si>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</si>
  <si>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</si>
  <si>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</si>
  <si>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</si>
  <si>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</si>
  <si>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</si>
  <si>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</si>
  <si>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</si>
  <si>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</si>
  <si>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</si>
  <si>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</si>
  <si>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</si>
  <si>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</si>
  <si>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</si>
  <si>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</si>
  <si>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</si>
  <si>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</si>
  <si>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</si>
  <si>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</si>
  <si>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</si>
  <si>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</si>
  <si>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</si>
  <si>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</si>
  <si>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</si>
  <si>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</si>
  <si>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</si>
  <si>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</si>
  <si>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</si>
  <si>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</si>
  <si>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</si>
  <si>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</si>
  <si>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</si>
  <si>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</si>
  <si>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</si>
  <si>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</si>
  <si>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</si>
  <si>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</si>
  <si>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</si>
  <si>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</si>
  <si>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</si>
  <si>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</si>
  <si>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</si>
  <si>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</si>
  <si>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</si>
  <si>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</si>
  <si>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</si>
  <si>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</si>
  <si>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</si>
  <si>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</si>
  <si>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</si>
  <si>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</si>
  <si>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</si>
  <si>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</si>
  <si>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</si>
  <si>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</si>
  <si>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</si>
  <si>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</si>
  <si>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</si>
  <si>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</si>
  <si>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</si>
  <si>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</si>
  <si>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</si>
  <si>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</si>
  <si>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</si>
  <si>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</si>
  <si>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</si>
  <si>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</si>
  <si>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</si>
  <si>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</si>
  <si>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</si>
  <si>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</si>
  <si>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</si>
  <si>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</si>
  <si>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</si>
  <si>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</si>
  <si>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</si>
  <si>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</si>
  <si>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</si>
  <si>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</si>
  <si>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</si>
  <si>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</si>
  <si>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</si>
  <si>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</si>
  <si>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</si>
  <si>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</si>
  <si>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</si>
  <si>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</si>
  <si>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</si>
  <si>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</si>
  <si>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</si>
  <si>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</si>
  <si>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</si>
  <si>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</si>
  <si>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</si>
  <si>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</si>
  <si>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</si>
  <si>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</si>
  <si>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</si>
  <si>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</si>
  <si>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</si>
  <si>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</si>
  <si>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</si>
  <si>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</si>
  <si>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</si>
  <si>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</si>
  <si>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</si>
  <si>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</si>
  <si>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</si>
  <si>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</si>
  <si>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</si>
  <si>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</si>
  <si>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</si>
  <si>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</si>
  <si>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</si>
  <si>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</si>
  <si>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</si>
  <si>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</si>
  <si>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</si>
  <si>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</si>
  <si>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</si>
  <si>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</si>
  <si>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</si>
  <si>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</si>
  <si>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</si>
  <si>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</si>
  <si>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</si>
  <si>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</si>
  <si>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</si>
  <si>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</si>
  <si>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</si>
  <si>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</si>
  <si>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</si>
  <si>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</si>
  <si>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</si>
  <si>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</si>
  <si>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</si>
  <si>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</si>
  <si>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</si>
  <si>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</si>
  <si>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</si>
  <si>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</si>
  <si>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</si>
  <si>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</si>
  <si>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</si>
  <si>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</si>
  <si>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</si>
  <si>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</si>
  <si>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</si>
  <si>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</si>
  <si>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</si>
  <si>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</si>
  <si>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</si>
  <si>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</si>
  <si>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</si>
  <si>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</si>
  <si>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</si>
  <si>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</si>
  <si>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</si>
  <si>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</si>
  <si>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</si>
  <si>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</si>
  <si>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</si>
  <si>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</si>
  <si>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</si>
  <si>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</si>
  <si>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</si>
  <si>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</si>
  <si>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</si>
  <si>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</si>
  <si>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</si>
  <si>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</si>
  <si>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</si>
  <si>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</si>
  <si>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</si>
  <si>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</si>
  <si>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</si>
  <si>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</si>
  <si>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</si>
  <si>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</si>
  <si>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</si>
  <si>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</si>
  <si>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</si>
  <si>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</si>
  <si>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</si>
  <si>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</si>
  <si>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</si>
  <si>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</si>
  <si>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</si>
  <si>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</si>
  <si>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</si>
  <si>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</si>
  <si>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</si>
  <si>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</si>
  <si>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</si>
  <si>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</si>
  <si>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</si>
  <si>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</si>
  <si>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</si>
  <si>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</si>
  <si>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</si>
  <si>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</si>
  <si>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</si>
  <si>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</si>
  <si>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</si>
  <si>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</si>
  <si>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</si>
  <si>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</si>
  <si>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</si>
  <si>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</si>
  <si>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</si>
  <si>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</si>
  <si>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</si>
  <si>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</si>
  <si>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</si>
  <si>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</si>
  <si>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</si>
  <si>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</si>
  <si>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</si>
  <si>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</si>
  <si>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</si>
  <si>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</si>
  <si>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</si>
  <si>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</si>
  <si>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</si>
  <si>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</si>
  <si>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</si>
  <si>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</si>
  <si>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</si>
  <si>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</si>
  <si>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</si>
  <si>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</si>
  <si>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</si>
  <si>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</si>
  <si>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</si>
  <si>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</si>
  <si>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</si>
  <si>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</si>
  <si>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</si>
  <si>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</si>
  <si>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</si>
  <si>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</si>
  <si>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</si>
  <si>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</si>
  <si>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</si>
  <si>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</si>
  <si>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</si>
  <si>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</si>
  <si>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</si>
  <si>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</si>
  <si>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</si>
  <si>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</si>
  <si>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</si>
  <si>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</si>
  <si>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</si>
  <si>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</si>
  <si>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</si>
  <si>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</si>
  <si>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</si>
  <si>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</si>
  <si>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</si>
  <si>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</si>
  <si>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</si>
  <si>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</si>
  <si>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</si>
  <si>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</si>
  <si>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</si>
  <si>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</si>
  <si>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</si>
  <si>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</si>
  <si>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</si>
  <si>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</si>
  <si>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</si>
  <si>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</si>
  <si>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</si>
  <si>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</si>
  <si>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</si>
  <si>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</si>
  <si>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</si>
  <si>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</si>
  <si>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</si>
  <si>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</si>
  <si>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</si>
  <si>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</si>
  <si>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</si>
  <si>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</si>
  <si>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</si>
  <si>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</si>
  <si>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</si>
  <si>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</si>
  <si>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</si>
  <si>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</si>
  <si>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</si>
  <si>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</si>
  <si>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</si>
  <si>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</si>
  <si>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</si>
  <si>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</si>
  <si>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</si>
  <si>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</si>
  <si>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</si>
  <si>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</si>
  <si>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</si>
  <si>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</si>
  <si>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</si>
  <si>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</si>
  <si>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</si>
  <si>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</si>
  <si>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</si>
  <si>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</si>
  <si>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</si>
  <si>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</si>
  <si>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</si>
  <si>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</si>
  <si>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</si>
  <si>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</si>
  <si>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</si>
  <si>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</si>
  <si>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</si>
  <si>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</si>
  <si>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</si>
  <si>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</si>
  <si>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</si>
  <si>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</si>
  <si>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</si>
  <si>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</si>
  <si>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</si>
  <si>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</si>
  <si>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</si>
  <si>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</si>
  <si>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</si>
  <si>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</si>
  <si>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</si>
  <si>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</si>
  <si>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</si>
  <si>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</si>
  <si>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</si>
  <si>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</si>
  <si>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</si>
  <si>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</si>
  <si>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</si>
  <si>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</si>
  <si>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</si>
  <si>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</si>
  <si>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</si>
  <si>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</si>
  <si>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</si>
  <si>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</si>
  <si>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</si>
  <si>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</si>
  <si>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</si>
  <si>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</si>
  <si>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</si>
  <si>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</si>
  <si>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</si>
  <si>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</si>
  <si>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</si>
  <si>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</si>
  <si>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</si>
  <si>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</si>
  <si>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</si>
  <si>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</si>
  <si>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</si>
  <si>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</si>
  <si>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</si>
  <si>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</si>
  <si>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</si>
  <si>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</si>
  <si>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</si>
  <si>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</si>
  <si>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</si>
  <si>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</si>
  <si>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</si>
  <si>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</si>
  <si>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</si>
  <si>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</si>
  <si>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</si>
  <si>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</si>
  <si>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</si>
  <si>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</si>
  <si>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</si>
  <si>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</si>
  <si>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</si>
  <si>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</si>
  <si>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</si>
  <si>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</si>
  <si>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</si>
  <si>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</si>
  <si>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</si>
  <si>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</si>
  <si>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</si>
  <si>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</si>
  <si>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</si>
  <si>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</si>
  <si>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</si>
  <si>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</si>
  <si>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</si>
  <si>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</si>
  <si>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</si>
  <si>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</si>
  <si>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</si>
  <si>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</si>
  <si>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</si>
  <si>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</si>
  <si>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</si>
  <si>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</si>
  <si>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</si>
  <si>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</si>
  <si>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</si>
  <si>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</si>
  <si>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</si>
  <si>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</si>
  <si>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</si>
  <si>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</si>
  <si>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</si>
  <si>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</si>
  <si>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</si>
  <si>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</si>
  <si>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</si>
  <si>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</si>
  <si>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</si>
  <si>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</si>
  <si>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</si>
  <si>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</si>
  <si>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</si>
  <si>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</si>
  <si>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</si>
  <si>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</si>
  <si>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</si>
  <si>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</si>
  <si>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</si>
  <si>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</si>
  <si>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</si>
  <si>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</si>
  <si>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</si>
  <si>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</si>
  <si>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</si>
  <si>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</si>
  <si>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</si>
  <si>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</si>
  <si>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</si>
  <si>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</si>
  <si>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</si>
  <si>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</si>
  <si>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</si>
  <si>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</si>
  <si>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</si>
  <si>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</si>
  <si>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</si>
  <si>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</si>
  <si>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</si>
  <si>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</si>
  <si>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</si>
  <si>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</si>
  <si>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</si>
  <si>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</si>
  <si>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</si>
  <si>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</si>
  <si>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</si>
  <si>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</si>
  <si>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</si>
  <si>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</si>
  <si>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</si>
  <si>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</si>
  <si>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</si>
  <si>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</si>
  <si>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</si>
  <si>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</si>
  <si>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</si>
  <si>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</si>
  <si>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</si>
  <si>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</si>
  <si>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</si>
  <si>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</si>
  <si>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</si>
  <si>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</si>
  <si>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</si>
  <si>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</si>
  <si>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</si>
  <si>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</si>
  <si>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</si>
  <si>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</si>
  <si>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</si>
  <si>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</si>
  <si>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</si>
  <si>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</si>
  <si>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</si>
  <si>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</si>
  <si>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</si>
  <si>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</si>
  <si>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</si>
  <si>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</si>
  <si>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</si>
  <si>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</si>
  <si>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</si>
  <si>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</si>
  <si>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</si>
  <si>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</si>
  <si>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</si>
  <si>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</si>
  <si>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</si>
  <si>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</si>
  <si>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</si>
  <si>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</si>
  <si>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</si>
  <si>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</si>
  <si>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</si>
  <si>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</si>
  <si>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</si>
  <si>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</si>
  <si>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</si>
  <si>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</si>
  <si>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</si>
  <si>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</si>
  <si>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</si>
  <si>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</si>
  <si>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</si>
  <si>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</si>
  <si>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</si>
  <si>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</si>
  <si>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</si>
  <si>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</si>
  <si>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</si>
  <si>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</si>
  <si>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</si>
  <si>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</si>
  <si>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</si>
  <si>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</si>
  <si>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</si>
  <si>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</si>
  <si>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</si>
  <si>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</si>
  <si>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</si>
  <si>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</si>
  <si>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</si>
  <si>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</si>
  <si>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</si>
  <si>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</si>
  <si>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</si>
  <si>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</si>
  <si>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</si>
  <si>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</si>
  <si>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</si>
  <si>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</si>
  <si>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</si>
  <si>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</si>
  <si>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</si>
  <si>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</si>
  <si>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</si>
  <si>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</si>
  <si>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</si>
  <si>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</si>
  <si>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</si>
  <si>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</si>
  <si>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</si>
  <si>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</si>
  <si>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</si>
  <si>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</si>
  <si>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</si>
  <si>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</si>
  <si>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</si>
  <si>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</si>
  <si>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</si>
  <si>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</si>
  <si>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</si>
  <si>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</si>
  <si>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</si>
  <si>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</si>
  <si>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</si>
  <si>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</si>
  <si>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</si>
  <si>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</si>
  <si>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</si>
  <si>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</si>
  <si>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</si>
  <si>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</si>
  <si>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</si>
  <si>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</si>
  <si>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</si>
  <si>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</si>
  <si>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</si>
  <si>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</si>
  <si>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</si>
  <si>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</si>
  <si>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</si>
  <si>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</si>
  <si>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</si>
  <si>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</si>
  <si>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</si>
  <si>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</si>
  <si>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</si>
  <si>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</si>
  <si>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</si>
  <si>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</si>
  <si>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</si>
  <si>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</si>
  <si>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</si>
  <si>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</si>
  <si>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</si>
  <si>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</si>
  <si>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</si>
  <si>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</si>
  <si>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</si>
  <si>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</si>
  <si>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</si>
  <si>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</si>
  <si>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</si>
  <si>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</si>
  <si>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</si>
  <si>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</si>
  <si>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</si>
  <si>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</si>
  <si>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</si>
  <si>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</si>
  <si>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</si>
  <si>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</si>
  <si>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</si>
  <si>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</si>
  <si>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</si>
  <si>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</si>
  <si>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</si>
  <si>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</si>
  <si>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</si>
  <si>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</si>
  <si>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</si>
  <si>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</si>
  <si>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</si>
  <si>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</si>
  <si>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</si>
  <si>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</si>
  <si>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</si>
  <si>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</si>
  <si>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</si>
  <si>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</si>
  <si>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</si>
  <si>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</si>
  <si>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</si>
  <si>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</si>
  <si>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</si>
  <si>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</si>
  <si>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</si>
  <si>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</si>
  <si>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</si>
  <si>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</si>
  <si>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</si>
  <si>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</si>
  <si>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</si>
  <si>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</si>
  <si>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</si>
  <si>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</si>
  <si>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</si>
  <si>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</si>
  <si>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</si>
  <si>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</si>
  <si>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</si>
  <si>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</si>
  <si>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</si>
  <si>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</si>
  <si>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</si>
  <si>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</si>
  <si>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</si>
  <si>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</si>
  <si>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</si>
  <si>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</si>
  <si>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</si>
  <si>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</si>
  <si>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</si>
  <si>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</si>
  <si>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</si>
  <si>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</si>
  <si>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</si>
  <si>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</si>
  <si>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</si>
  <si>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</si>
  <si>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</si>
  <si>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</si>
  <si>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</si>
  <si>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</si>
  <si>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</si>
  <si>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</si>
  <si>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</si>
  <si>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</si>
  <si>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</si>
  <si>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</si>
  <si>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</si>
  <si>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</si>
  <si>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</si>
  <si>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</si>
  <si>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</si>
  <si>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</si>
  <si>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</si>
  <si>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</si>
  <si>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</si>
  <si>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</si>
  <si>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</si>
  <si>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</si>
  <si>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</si>
  <si>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</si>
  <si>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</si>
  <si>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</si>
  <si>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</si>
  <si>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</si>
  <si>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</si>
  <si>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</si>
  <si>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</si>
  <si>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</si>
  <si>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</si>
  <si>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</si>
  <si>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</si>
  <si>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</si>
  <si>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</si>
  <si>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</si>
  <si>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</si>
  <si>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</si>
  <si>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</si>
  <si>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</si>
  <si>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</si>
  <si>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</si>
  <si>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</si>
  <si>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</si>
  <si>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</si>
  <si>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</si>
  <si>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</si>
  <si>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</si>
  <si>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</si>
  <si>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</si>
  <si>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</si>
  <si>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</si>
  <si>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</si>
  <si>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</si>
  <si>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</si>
  <si>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</si>
  <si>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</si>
  <si>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</si>
  <si>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</si>
  <si>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</si>
  <si>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</si>
  <si>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</si>
  <si>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</si>
  <si>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</si>
  <si>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</si>
  <si>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</si>
  <si>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</si>
  <si>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</si>
  <si>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</si>
  <si>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</si>
  <si>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</si>
  <si>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</si>
  <si>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</si>
  <si>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</si>
  <si>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</si>
  <si>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</si>
  <si>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</si>
  <si>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</si>
  <si>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</si>
  <si>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</si>
  <si>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</si>
  <si>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</si>
  <si>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</si>
  <si>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</si>
  <si>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</si>
  <si>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</si>
  <si>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</si>
  <si>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</si>
  <si>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</si>
  <si>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</si>
  <si>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</si>
  <si>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</si>
  <si>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</si>
  <si>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</si>
  <si>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</si>
  <si>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</si>
  <si>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</si>
  <si>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</si>
  <si>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</si>
  <si>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</si>
  <si>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</si>
  <si>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</si>
  <si>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</si>
  <si>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</si>
  <si>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</si>
  <si>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</si>
  <si>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</si>
  <si>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</si>
  <si>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</si>
  <si>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</si>
  <si>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</si>
  <si>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</si>
  <si>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</si>
  <si>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</si>
  <si>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</si>
  <si>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</si>
  <si>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</si>
  <si>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</si>
  <si>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</si>
  <si>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</si>
  <si>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</si>
  <si>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</si>
  <si>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</si>
  <si>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</si>
  <si>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</si>
  <si>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</si>
  <si>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</si>
  <si>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</si>
  <si>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</si>
  <si>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</si>
  <si>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</si>
  <si>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</si>
  <si>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</si>
  <si>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</si>
  <si>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</si>
  <si>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</si>
  <si>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</si>
  <si>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</si>
  <si>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</si>
  <si>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</si>
  <si>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</si>
  <si>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</si>
  <si>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</si>
  <si>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</si>
  <si>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</si>
  <si>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</si>
  <si>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</si>
  <si>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</si>
  <si>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</si>
  <si>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</si>
  <si>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</si>
  <si>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</si>
  <si>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</si>
  <si>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</si>
  <si>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</si>
  <si>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</si>
  <si>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</si>
  <si>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</si>
  <si>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</si>
  <si>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</si>
  <si>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</si>
  <si>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</si>
  <si>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</si>
  <si>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</si>
  <si>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</si>
  <si>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</si>
  <si>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</si>
  <si>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</si>
  <si>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</si>
  <si>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</si>
  <si>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</si>
  <si>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</si>
  <si>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</si>
  <si>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</si>
  <si>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</si>
  <si>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</si>
  <si>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</si>
  <si>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</si>
  <si>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</si>
  <si>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</si>
  <si>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</si>
  <si>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</si>
  <si>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</si>
  <si>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</si>
  <si>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</si>
  <si>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</si>
  <si>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</si>
  <si>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</si>
  <si>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</si>
  <si>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</si>
  <si>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</si>
  <si>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</si>
  <si>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</si>
  <si>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</si>
  <si>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</si>
  <si>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</si>
  <si>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</si>
  <si>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</si>
  <si>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</si>
  <si>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</si>
  <si>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</si>
  <si>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</si>
  <si>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</si>
  <si>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</si>
  <si>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</si>
  <si>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</si>
  <si>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</si>
  <si>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</si>
  <si>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</si>
  <si>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</si>
  <si>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</si>
  <si>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</si>
  <si>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</si>
  <si>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</si>
  <si>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</si>
  <si>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</si>
  <si>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</si>
  <si>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</si>
  <si>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</si>
  <si>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</si>
  <si>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</si>
  <si>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</si>
  <si>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</si>
  <si>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</si>
  <si>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</si>
  <si>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</si>
  <si>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</si>
  <si>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</si>
  <si>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</si>
  <si>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</si>
  <si>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</si>
  <si>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</si>
  <si>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</si>
  <si>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</si>
  <si>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</si>
  <si>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</si>
  <si>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</si>
  <si>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</si>
  <si>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</si>
  <si>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</si>
  <si>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</si>
  <si>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</si>
  <si>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</si>
  <si>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</si>
  <si>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</si>
  <si>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</si>
  <si>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</si>
  <si>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</si>
  <si>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</si>
  <si>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</si>
  <si>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</si>
  <si>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</si>
  <si>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</si>
  <si>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</si>
  <si>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</si>
  <si>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</si>
  <si>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</si>
  <si>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</si>
  <si>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</si>
  <si>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</si>
  <si>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</si>
  <si>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</si>
  <si>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</si>
  <si>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</si>
  <si>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</si>
  <si>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</si>
  <si>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</si>
  <si>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</si>
  <si>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</si>
  <si>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</si>
  <si>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</si>
  <si>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</si>
  <si>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</si>
  <si>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</si>
  <si>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</si>
  <si>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</si>
  <si>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</si>
  <si>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</si>
  <si>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</si>
  <si>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</si>
  <si>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</si>
  <si>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</si>
  <si>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</si>
  <si>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</si>
  <si>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</si>
  <si>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</si>
  <si>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</si>
  <si>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</si>
  <si>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</si>
  <si>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</si>
  <si>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</si>
  <si>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</si>
  <si>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</si>
  <si>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</si>
  <si>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</si>
  <si>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</si>
  <si>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</si>
  <si>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</si>
  <si>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</si>
  <si>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</si>
  <si>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</si>
  <si>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</si>
  <si>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</si>
  <si>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</si>
  <si>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</si>
  <si>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</si>
  <si>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</si>
  <si>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</si>
  <si>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</si>
  <si>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</si>
  <si>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</si>
  <si>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</si>
  <si>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</si>
  <si>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</si>
  <si>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</si>
  <si>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</si>
  <si>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</si>
  <si>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</si>
  <si>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</si>
  <si>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</si>
  <si>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</si>
  <si>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</si>
  <si>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</si>
  <si>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</si>
  <si>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</si>
  <si>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</si>
  <si>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</si>
  <si>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</si>
  <si>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</si>
  <si>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</si>
  <si>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</si>
  <si>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</si>
  <si>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</si>
  <si>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</si>
  <si>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</si>
  <si>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</si>
  <si>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</si>
  <si>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</si>
  <si>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</si>
  <si>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</si>
  <si>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</si>
  <si>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</si>
  <si>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</si>
  <si>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</si>
  <si>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</si>
  <si>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</si>
  <si>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</si>
  <si>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</si>
  <si>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</si>
  <si>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</si>
  <si>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</si>
  <si>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</si>
  <si>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</si>
  <si>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</si>
  <si>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</si>
  <si>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</si>
  <si>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</si>
  <si>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</si>
  <si>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</si>
  <si>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</si>
  <si>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</si>
  <si>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</si>
  <si>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</si>
  <si>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</si>
  <si>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</si>
  <si>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</si>
  <si>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</si>
  <si>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</si>
  <si>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</si>
  <si>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</si>
  <si>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</si>
  <si>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</si>
  <si>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</si>
  <si>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</si>
  <si>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</si>
  <si>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</si>
  <si>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</si>
  <si>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</si>
  <si>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</si>
  <si>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</si>
  <si>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</si>
  <si>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</si>
  <si>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</si>
  <si>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</si>
  <si>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</si>
  <si>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</si>
  <si>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</si>
  <si>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</si>
  <si>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</si>
  <si>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</si>
  <si>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</si>
  <si>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</si>
  <si>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</si>
  <si>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</si>
  <si>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</si>
  <si>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</si>
  <si>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</si>
  <si>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</si>
  <si>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</si>
  <si>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</si>
  <si>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</si>
  <si>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</si>
  <si>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</si>
  <si>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</si>
  <si>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</si>
  <si>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</si>
  <si>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</si>
  <si>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</si>
  <si>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</si>
  <si>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</si>
  <si>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</si>
  <si>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</si>
  <si>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</si>
  <si>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</si>
  <si>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</si>
  <si>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</si>
  <si>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</si>
  <si>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</si>
  <si>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</si>
  <si>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</si>
  <si>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</si>
  <si>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</si>
  <si>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</si>
  <si>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</si>
  <si>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</si>
  <si>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</si>
  <si>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</si>
  <si>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</si>
  <si>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</si>
  <si>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</si>
  <si>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</si>
  <si>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</si>
  <si>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</si>
  <si>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</si>
  <si>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</si>
  <si>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</si>
  <si>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</si>
  <si>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</si>
  <si>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</si>
  <si>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</si>
  <si>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</si>
  <si>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</si>
  <si>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</si>
  <si>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</si>
  <si>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</si>
  <si>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</si>
  <si>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</si>
  <si>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</si>
  <si>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</si>
  <si>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</si>
  <si>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</si>
  <si>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</si>
  <si>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</si>
  <si>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</si>
  <si>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</si>
  <si>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</si>
  <si>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</si>
  <si>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</si>
  <si>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</si>
  <si>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</si>
  <si>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</si>
  <si>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</si>
  <si>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</si>
  <si>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</si>
  <si>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</si>
  <si>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</si>
  <si>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</si>
  <si>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</si>
  <si>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</si>
  <si>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</si>
  <si>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</si>
  <si>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</si>
  <si>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</si>
  <si>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</si>
  <si>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</si>
  <si>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</si>
  <si>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</si>
  <si>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</si>
  <si>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</si>
  <si>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</si>
  <si>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</si>
  <si>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</si>
  <si>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</si>
  <si>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</si>
  <si>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</si>
  <si>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</si>
  <si>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</si>
  <si>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</si>
  <si>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</si>
  <si>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</si>
  <si>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</si>
  <si>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</si>
  <si>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</si>
  <si>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</si>
  <si>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</si>
  <si>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</si>
  <si>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</si>
  <si>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</si>
  <si>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</si>
  <si>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</si>
  <si>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</si>
  <si>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</si>
  <si>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</si>
  <si>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</si>
  <si>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</si>
  <si>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</si>
  <si>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</si>
  <si>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</si>
  <si>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</si>
  <si>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</si>
  <si>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</si>
  <si>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</si>
  <si>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</si>
  <si>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</si>
  <si>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</si>
  <si>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</si>
  <si>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</si>
  <si>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</si>
  <si>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</si>
  <si>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</si>
  <si>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</si>
  <si>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</si>
  <si>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</si>
  <si>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</si>
  <si>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</si>
  <si>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</si>
  <si>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</si>
  <si>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</si>
  <si>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</si>
  <si>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</si>
  <si>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</si>
  <si>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</si>
  <si>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</si>
  <si>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</si>
  <si>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</si>
  <si>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</si>
  <si>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</si>
  <si>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</si>
  <si>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</si>
  <si>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</si>
  <si>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</si>
  <si>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</si>
  <si>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</si>
  <si>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</si>
  <si>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</si>
  <si>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</si>
  <si>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</si>
  <si>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</si>
  <si>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</si>
  <si>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</si>
  <si>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</si>
  <si>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</si>
  <si>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</si>
  <si>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</si>
  <si>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</si>
  <si>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</si>
  <si>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</si>
  <si>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</si>
  <si>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</si>
  <si>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</si>
  <si>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</si>
  <si>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</si>
  <si>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</si>
  <si>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</si>
  <si>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</si>
  <si>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</si>
  <si>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</si>
  <si>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</si>
  <si>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</si>
  <si>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</si>
  <si>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</si>
  <si>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</si>
  <si>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</si>
  <si>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</si>
  <si>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</si>
  <si>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</si>
  <si>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</si>
  <si>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</si>
  <si>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</si>
  <si>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</si>
  <si>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</si>
  <si>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</si>
  <si>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</si>
  <si>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</si>
  <si>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</si>
  <si>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</si>
  <si>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</si>
  <si>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</si>
  <si>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</si>
  <si>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</si>
  <si>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</si>
  <si>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</si>
  <si>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</si>
  <si>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</si>
  <si>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</si>
  <si>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</si>
  <si>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</si>
  <si>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</si>
  <si>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</si>
  <si>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</si>
  <si>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</si>
  <si>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</si>
  <si>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</si>
  <si>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</si>
  <si>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</si>
  <si>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</si>
  <si>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</si>
  <si>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</si>
  <si>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</si>
  <si>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</si>
  <si>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</si>
  <si>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</si>
  <si>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</si>
  <si>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</si>
  <si>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</si>
  <si>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</si>
  <si>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</si>
  <si>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</si>
  <si>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</si>
  <si>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</si>
  <si>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</si>
  <si>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</si>
  <si>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</si>
  <si>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</si>
  <si>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</si>
  <si>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</si>
  <si>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</si>
  <si>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</si>
  <si>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</si>
  <si>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</si>
  <si>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</si>
  <si>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</si>
  <si>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</si>
  <si>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</si>
  <si>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</si>
  <si>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</si>
  <si>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</si>
  <si>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</si>
  <si>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</si>
  <si>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</si>
  <si>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</si>
  <si>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</si>
  <si>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</si>
  <si>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</si>
  <si>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</si>
  <si>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</si>
  <si>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</si>
  <si>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</si>
  <si>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</si>
  <si>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</si>
  <si>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</si>
  <si>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</si>
  <si>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</si>
  <si>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</si>
  <si>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</si>
  <si>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</si>
  <si>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</si>
  <si>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</si>
  <si>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</si>
  <si>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</si>
  <si>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</si>
  <si>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</si>
  <si>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</si>
  <si>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</si>
  <si>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</si>
  <si>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</si>
  <si>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</si>
  <si>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</si>
  <si>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</si>
  <si>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</si>
  <si>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</si>
  <si>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</si>
  <si>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</si>
  <si>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</si>
  <si>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</si>
  <si>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</si>
  <si>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</si>
  <si>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</si>
  <si>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</si>
  <si>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</si>
  <si>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</si>
  <si>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</si>
  <si>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</si>
  <si>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</si>
  <si>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</si>
  <si>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</si>
  <si>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</si>
  <si>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</si>
  <si>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</si>
  <si>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</si>
  <si>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</si>
  <si>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</si>
  <si>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</si>
  <si>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</si>
  <si>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</si>
  <si>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</si>
  <si>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</si>
  <si>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</si>
  <si>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</si>
  <si>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</si>
  <si>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</si>
  <si>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</si>
  <si>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</si>
  <si>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</si>
  <si>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</si>
  <si>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</si>
  <si>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</si>
  <si>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</si>
  <si>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</si>
  <si>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</si>
  <si>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</si>
  <si>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</si>
  <si>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</si>
  <si>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</si>
  <si>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</si>
  <si>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</si>
  <si>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</si>
  <si>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</si>
  <si>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</si>
  <si>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</si>
  <si>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</si>
  <si>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</si>
  <si>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</si>
  <si>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</si>
  <si>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</si>
  <si>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</si>
  <si>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</si>
  <si>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</si>
  <si>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</si>
  <si>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</si>
  <si>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</si>
  <si>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</si>
  <si>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</si>
  <si>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</si>
  <si>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</si>
  <si>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</si>
  <si>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</si>
  <si>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</si>
  <si>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</si>
  <si>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</si>
  <si>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</si>
  <si>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</si>
  <si>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</si>
  <si>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</si>
  <si>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</si>
  <si>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</si>
  <si>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</si>
  <si>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</si>
  <si>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</si>
  <si>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</si>
  <si>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</si>
  <si>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</si>
  <si>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</si>
  <si>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</si>
  <si>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</si>
  <si>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</si>
  <si>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</si>
  <si>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</si>
  <si>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</si>
  <si>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</si>
  <si>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</si>
  <si>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</si>
  <si>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</si>
  <si>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</si>
  <si>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</si>
  <si>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</si>
  <si>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</si>
  <si>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</si>
  <si>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</si>
  <si>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</si>
  <si>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</si>
  <si>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</si>
  <si>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</si>
  <si>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</si>
  <si>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</si>
  <si>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</si>
  <si>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</si>
  <si>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</si>
  <si>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</si>
  <si>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</si>
  <si>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</si>
  <si>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</si>
  <si>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</si>
  <si>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</si>
  <si>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</si>
  <si>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</si>
  <si>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</si>
  <si>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</si>
  <si>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</si>
  <si>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</si>
  <si>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</si>
  <si>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</si>
  <si>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</si>
  <si>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</si>
  <si>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</si>
  <si>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</si>
  <si>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</si>
  <si>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</si>
  <si>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</si>
  <si>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</si>
  <si>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</si>
  <si>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</si>
  <si>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</si>
  <si>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</si>
  <si>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</si>
  <si>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</si>
  <si>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</si>
  <si>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</si>
  <si>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</si>
  <si>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</si>
  <si>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</si>
  <si>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</si>
  <si>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</si>
  <si>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</si>
  <si>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</si>
  <si>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</si>
  <si>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</si>
  <si>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</si>
  <si>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</si>
  <si>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</si>
  <si>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</si>
  <si>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</si>
  <si>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</si>
  <si>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</si>
  <si>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</si>
  <si>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</si>
  <si>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</si>
  <si>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</si>
  <si>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</si>
  <si>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</si>
  <si>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</si>
  <si>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</si>
  <si>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</si>
  <si>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</si>
  <si>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</si>
  <si>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</si>
  <si>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</si>
  <si>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</si>
  <si>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</si>
  <si>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</si>
  <si>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</si>
  <si>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</si>
  <si>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</si>
  <si>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</si>
  <si>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</si>
  <si>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</si>
  <si>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</si>
  <si>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</si>
  <si>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</si>
  <si>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</si>
  <si>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</si>
  <si>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</si>
  <si>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</si>
  <si>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</si>
  <si>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</si>
  <si>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</si>
  <si>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</si>
  <si>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</si>
  <si>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</si>
  <si>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</si>
  <si>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</si>
  <si>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</si>
  <si>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</si>
  <si>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</si>
  <si>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</si>
  <si>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</si>
  <si>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</si>
  <si>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</si>
  <si>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</si>
  <si>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</si>
  <si>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</si>
  <si>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</si>
  <si>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</si>
  <si>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</si>
  <si>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</si>
  <si>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</si>
  <si>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</si>
  <si>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</si>
  <si>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</si>
  <si>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</si>
  <si>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</si>
  <si>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</si>
  <si>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</si>
  <si>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</si>
  <si>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</si>
  <si>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</si>
  <si>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</si>
  <si>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</si>
  <si>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</si>
  <si>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</si>
  <si>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</si>
  <si>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</si>
  <si>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</si>
  <si>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</si>
  <si>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</si>
  <si>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</si>
  <si>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</si>
  <si>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</si>
  <si>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</si>
  <si>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</si>
  <si>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</si>
  <si>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</si>
  <si>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</si>
  <si>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</si>
  <si>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</si>
  <si>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</si>
  <si>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</si>
  <si>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</si>
  <si>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</si>
  <si>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</si>
  <si>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</si>
  <si>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</si>
  <si>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</si>
  <si>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</si>
  <si>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</si>
  <si>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</si>
  <si>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</si>
  <si>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</si>
  <si>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</si>
  <si>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</si>
  <si>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</si>
  <si>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</si>
  <si>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</si>
  <si>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</si>
  <si>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</si>
  <si>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</si>
  <si>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</si>
  <si>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</si>
  <si>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</si>
  <si>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</si>
  <si>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</si>
  <si>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</si>
  <si>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</si>
  <si>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</si>
  <si>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</si>
  <si>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</si>
  <si>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</si>
  <si>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</si>
  <si>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</si>
  <si>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</si>
  <si>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</si>
  <si>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</si>
  <si>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</si>
  <si>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</si>
  <si>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</si>
  <si>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</si>
  <si>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</si>
  <si>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</si>
  <si>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</si>
  <si>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</si>
  <si>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</si>
  <si>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</si>
  <si>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</si>
  <si>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</si>
  <si>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</si>
  <si>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</si>
  <si>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</si>
  <si>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</si>
  <si>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</si>
  <si>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</si>
  <si>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</si>
  <si>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</si>
  <si>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</si>
  <si>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</si>
  <si>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</si>
  <si>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</si>
  <si>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</si>
  <si>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</si>
  <si>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</si>
  <si>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</si>
  <si>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</si>
  <si>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</si>
  <si>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</si>
  <si>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</si>
  <si>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</si>
  <si>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</si>
  <si>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</si>
  <si>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</si>
  <si>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</si>
  <si>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</si>
  <si>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</si>
  <si>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</si>
  <si>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</si>
  <si>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</si>
  <si>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</si>
  <si>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</si>
  <si>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</si>
  <si>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</si>
  <si>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</si>
  <si>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</si>
  <si>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</si>
  <si>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</si>
  <si>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</si>
  <si>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</si>
  <si>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</si>
  <si>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</si>
  <si>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</si>
  <si>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</si>
  <si>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</si>
  <si>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</si>
  <si>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</si>
  <si>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</si>
  <si>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</si>
  <si>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</si>
  <si>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</si>
  <si>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</si>
  <si>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</si>
  <si>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</si>
  <si>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</si>
  <si>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</si>
  <si>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</si>
  <si>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</si>
  <si>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</si>
  <si>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</si>
  <si>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</si>
  <si>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</si>
  <si>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</si>
  <si>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</si>
  <si>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</si>
  <si>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</si>
  <si>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</si>
  <si>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</si>
  <si>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</si>
  <si>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</si>
  <si>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</si>
  <si>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</si>
  <si>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</si>
  <si>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</si>
  <si>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</si>
  <si>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</si>
  <si>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</si>
  <si>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</si>
  <si>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</si>
  <si>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</si>
  <si>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</si>
  <si>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</si>
  <si>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</si>
  <si>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</si>
  <si>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</si>
  <si>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</si>
  <si>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</si>
  <si>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</si>
  <si>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</si>
  <si>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</si>
  <si>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</si>
  <si>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</si>
  <si>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</si>
  <si>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</si>
  <si>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</si>
  <si>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</si>
  <si>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</si>
  <si>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</si>
  <si>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</si>
  <si>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</si>
  <si>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</si>
  <si>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</si>
  <si>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</si>
  <si>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</si>
  <si>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</si>
  <si>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</si>
  <si>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</si>
  <si>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</si>
  <si>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</si>
  <si>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</si>
  <si>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</si>
  <si>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</si>
  <si>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</si>
  <si>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</si>
  <si>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</si>
  <si>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</si>
  <si>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</si>
  <si>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</si>
  <si>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</si>
  <si>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</si>
  <si>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</si>
  <si>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</si>
  <si>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</si>
  <si>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</si>
  <si>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</si>
  <si>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</si>
  <si>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</si>
  <si>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</si>
  <si>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</si>
  <si>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</si>
  <si>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</si>
  <si>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</si>
  <si>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</si>
  <si>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</si>
  <si>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</si>
  <si>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</si>
  <si>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</si>
  <si>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</si>
  <si>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</si>
  <si>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</si>
  <si>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</si>
  <si>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</si>
  <si>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</si>
  <si>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</si>
  <si>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</si>
  <si>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</si>
  <si>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</si>
  <si>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</si>
  <si>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</si>
  <si>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</si>
  <si>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</si>
  <si>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</si>
  <si>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</si>
  <si>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</si>
  <si>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</si>
  <si>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</si>
  <si>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</si>
  <si>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</si>
  <si>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</si>
  <si>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</si>
  <si>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</si>
  <si>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</si>
  <si>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</si>
  <si>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</si>
  <si>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</si>
  <si>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</si>
  <si>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</si>
  <si>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</si>
  <si>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</si>
  <si>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</si>
  <si>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</si>
  <si>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</si>
  <si>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</si>
  <si>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</si>
  <si>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</si>
  <si>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</si>
  <si>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</si>
  <si>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</si>
  <si>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</si>
  <si>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</si>
  <si>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</si>
  <si>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</si>
  <si>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</si>
  <si>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</si>
  <si>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</si>
  <si>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</si>
  <si>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</si>
  <si>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</si>
  <si>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</si>
  <si>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</si>
  <si>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</si>
  <si>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</si>
  <si>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</si>
  <si>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</si>
  <si>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</si>
  <si>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</si>
  <si>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</si>
  <si>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</si>
  <si>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</si>
  <si>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</si>
  <si>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</si>
  <si>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</si>
  <si>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</si>
  <si>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</si>
  <si>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</si>
  <si>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</si>
  <si>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</si>
  <si>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</si>
  <si>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</si>
  <si>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</si>
  <si>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</si>
  <si>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</si>
  <si>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</si>
  <si>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</si>
  <si>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</si>
  <si>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</si>
  <si>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</si>
  <si>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</si>
  <si>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</si>
  <si>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</si>
  <si>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</si>
  <si>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</si>
  <si>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</si>
  <si>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</si>
  <si>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</si>
  <si>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</si>
  <si>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</si>
  <si>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</si>
  <si>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</si>
  <si>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</si>
  <si>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</si>
  <si>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</si>
  <si>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</si>
  <si>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</si>
  <si>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</si>
  <si>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</si>
  <si>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</si>
  <si>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</si>
  <si>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</si>
  <si>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</si>
  <si>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</si>
  <si>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</si>
  <si>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</si>
  <si>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</si>
  <si>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</si>
  <si>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</si>
  <si>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</si>
  <si>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</si>
  <si>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</si>
  <si>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</si>
  <si>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</si>
  <si>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</si>
  <si>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</si>
  <si>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</si>
  <si>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</si>
  <si>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</si>
  <si>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</si>
  <si>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</si>
  <si>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</si>
  <si>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</si>
  <si>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</si>
  <si>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</si>
  <si>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</si>
  <si>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</si>
  <si>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</si>
  <si>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</si>
  <si>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</si>
  <si>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</si>
  <si>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</si>
  <si>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</si>
  <si>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</si>
  <si>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</si>
  <si>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</si>
  <si>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</si>
  <si>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</si>
  <si>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</si>
  <si>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</si>
  <si>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</si>
  <si>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</si>
  <si>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</si>
  <si>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</si>
  <si>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</si>
  <si>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</si>
  <si>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</si>
  <si>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</si>
  <si>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</si>
  <si>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</si>
  <si>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</si>
  <si>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</si>
  <si>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</si>
  <si>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</si>
  <si>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</si>
  <si>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</si>
  <si>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</si>
  <si>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</si>
  <si>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</si>
  <si>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</si>
  <si>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</si>
  <si>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</si>
  <si>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</si>
  <si>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</si>
  <si>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</si>
  <si>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</si>
  <si>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</si>
  <si>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</si>
  <si>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</si>
  <si>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</si>
  <si>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</si>
  <si>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</si>
  <si>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</si>
  <si>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</si>
  <si>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</si>
  <si>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</si>
  <si>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</si>
  <si>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</si>
  <si>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</si>
  <si>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</si>
  <si>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</si>
  <si>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</si>
  <si>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</si>
  <si>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</si>
  <si>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</si>
  <si>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</si>
  <si>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</si>
  <si>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</si>
  <si>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</si>
  <si>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</si>
  <si>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</si>
  <si>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</si>
  <si>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</si>
  <si>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</si>
  <si>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</si>
  <si>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</si>
  <si>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</si>
  <si>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</si>
  <si>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</si>
  <si>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</si>
  <si>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</si>
  <si>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</si>
  <si>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</si>
  <si>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</si>
  <si>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</si>
  <si>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</si>
  <si>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</si>
  <si>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</si>
  <si>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</si>
  <si>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</si>
  <si>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</si>
  <si>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</si>
  <si>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</si>
  <si>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</si>
  <si>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</si>
  <si>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</si>
  <si>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</si>
  <si>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</si>
  <si>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</si>
  <si>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</si>
  <si>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</si>
  <si>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</si>
  <si>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</si>
  <si>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</si>
  <si>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</si>
  <si>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</si>
  <si>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</si>
  <si>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</si>
  <si>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</si>
  <si>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</si>
  <si>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</si>
  <si>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</si>
  <si>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</si>
  <si>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</si>
  <si>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</si>
  <si>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</si>
  <si>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</si>
  <si>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</si>
  <si>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</si>
  <si>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</si>
  <si>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</si>
  <si>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</si>
  <si>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</si>
  <si>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</si>
  <si>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</si>
  <si>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</si>
  <si>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</si>
  <si>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</si>
  <si>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</si>
  <si>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</si>
  <si>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</si>
  <si>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</si>
  <si>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</si>
  <si>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</si>
  <si>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</si>
  <si>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</si>
  <si>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</si>
  <si>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</si>
  <si>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</si>
  <si>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</si>
  <si>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</si>
  <si>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</si>
  <si>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</si>
  <si>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</si>
  <si>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</si>
  <si>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</si>
  <si>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</si>
  <si>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</si>
  <si>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</si>
  <si>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</si>
  <si>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</si>
  <si>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</si>
  <si>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</si>
  <si>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</si>
  <si>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</si>
  <si>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</si>
  <si>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</si>
  <si>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</si>
  <si>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</si>
  <si>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</si>
  <si>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</si>
  <si>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</si>
  <si>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</si>
  <si>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</si>
  <si>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</si>
  <si>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</si>
  <si>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</si>
  <si>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</si>
  <si>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</si>
  <si>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</si>
  <si>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</si>
  <si>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</si>
  <si>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</si>
  <si>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</si>
  <si>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</si>
  <si>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</si>
  <si>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</si>
  <si>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</si>
  <si>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</si>
  <si>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</si>
  <si>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</si>
  <si>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</si>
  <si>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</si>
  <si>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</si>
  <si>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</si>
  <si>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</si>
  <si>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</si>
  <si>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</si>
  <si>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</si>
  <si>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</si>
  <si>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</si>
  <si>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</si>
  <si>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</si>
  <si>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</si>
  <si>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</si>
  <si>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</si>
  <si>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</si>
  <si>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</si>
  <si>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</si>
  <si>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</si>
  <si>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</si>
  <si>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</si>
  <si>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</si>
  <si>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</si>
  <si>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</si>
  <si>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</si>
  <si>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</si>
  <si>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</si>
  <si>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</si>
  <si>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</si>
  <si>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</si>
  <si>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</si>
  <si>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</si>
  <si>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</si>
  <si>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</si>
  <si>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</si>
  <si>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</si>
  <si>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</si>
  <si>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</si>
  <si>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</si>
  <si>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</si>
  <si>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</si>
  <si>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</si>
  <si>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</si>
  <si>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</si>
  <si>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</si>
  <si>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</si>
  <si>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</si>
  <si>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</si>
  <si>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</si>
  <si>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</si>
  <si>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</si>
  <si>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</si>
  <si>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</si>
  <si>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</si>
  <si>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</si>
  <si>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</si>
  <si>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</si>
  <si>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</si>
  <si>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</si>
  <si>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</si>
  <si>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</si>
  <si>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</si>
  <si>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</si>
  <si>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</si>
  <si>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</si>
  <si>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</si>
  <si>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</si>
  <si>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</si>
  <si>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</si>
  <si>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</si>
  <si>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</si>
  <si>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</si>
  <si>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</si>
  <si>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</si>
  <si>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</si>
  <si>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</si>
  <si>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</si>
  <si>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</si>
  <si>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</si>
  <si>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</si>
  <si>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</si>
  <si>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</si>
  <si>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</si>
  <si>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</si>
  <si>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</si>
  <si>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</si>
  <si>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</si>
  <si>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</si>
  <si>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</si>
  <si>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</si>
  <si>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</si>
  <si>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</si>
  <si>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</si>
  <si>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</si>
  <si>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</si>
  <si>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</si>
  <si>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</si>
  <si>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</si>
  <si>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</si>
  <si>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</si>
  <si>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</si>
  <si>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</si>
  <si>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</si>
  <si>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</si>
  <si>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</si>
  <si>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</si>
  <si>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</si>
  <si>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</si>
  <si>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</si>
  <si>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</si>
  <si>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</si>
  <si>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</si>
  <si>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</si>
  <si>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</si>
  <si>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</si>
  <si>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</si>
  <si>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</si>
  <si>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</si>
  <si>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</si>
  <si>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</si>
  <si>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</si>
  <si>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</si>
  <si>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</si>
  <si>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</si>
  <si>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</si>
  <si>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</si>
  <si>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</si>
  <si>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</si>
  <si>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</si>
  <si>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</si>
  <si>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</si>
  <si>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</si>
  <si>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</si>
  <si>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</si>
  <si>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</si>
  <si>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</si>
  <si>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</si>
  <si>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</si>
  <si>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</si>
  <si>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</si>
  <si>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</si>
  <si>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</si>
  <si>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</si>
  <si>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</si>
  <si>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</si>
  <si>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</si>
  <si>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</si>
  <si>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</si>
  <si>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</si>
  <si>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</si>
  <si>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</si>
  <si>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</si>
  <si>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</si>
  <si>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</si>
  <si>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</si>
  <si>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</si>
  <si>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</si>
  <si>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</si>
  <si>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</si>
  <si>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</si>
  <si>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</si>
  <si>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</si>
  <si>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</si>
  <si>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</si>
  <si>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</si>
  <si>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</si>
  <si>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</si>
  <si>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</si>
  <si>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</si>
  <si>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</si>
  <si>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</si>
  <si>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</si>
  <si>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</si>
  <si>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</si>
  <si>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</si>
  <si>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</si>
  <si>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</si>
  <si>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</si>
  <si>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</si>
  <si>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</si>
  <si>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</si>
  <si>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</si>
  <si>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</si>
  <si>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</si>
  <si>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</si>
  <si>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</si>
  <si>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</si>
  <si>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</si>
  <si>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</si>
  <si>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</si>
  <si>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</si>
  <si>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</si>
  <si>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</si>
  <si>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</si>
  <si>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</si>
  <si>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</si>
  <si>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</si>
  <si>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</si>
  <si>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</si>
  <si>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</si>
  <si>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</si>
  <si>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</si>
  <si>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</si>
  <si>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</si>
  <si>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</si>
  <si>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</si>
  <si>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</si>
  <si>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</si>
  <si>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</si>
  <si>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</si>
  <si>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</si>
  <si>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</si>
  <si>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</si>
  <si>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</si>
  <si>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</si>
  <si>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</si>
  <si>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</si>
  <si>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</si>
  <si>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</si>
  <si>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</si>
  <si>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</si>
  <si>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</si>
  <si>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</si>
  <si>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</si>
  <si>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</si>
  <si>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</si>
  <si>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</si>
  <si>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</si>
  <si>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</si>
  <si>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</si>
  <si>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</si>
  <si>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</si>
  <si>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</si>
  <si>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</si>
  <si>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</si>
  <si>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</si>
  <si>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</si>
  <si>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</si>
  <si>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</si>
  <si>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</si>
  <si>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</si>
  <si>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</si>
  <si>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</si>
  <si>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</si>
  <si>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</si>
  <si>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</si>
  <si>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</si>
  <si>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</si>
  <si>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</si>
  <si>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</si>
  <si>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</si>
  <si>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</si>
  <si>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</si>
  <si>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</si>
  <si>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</si>
  <si>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</si>
  <si>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</si>
  <si>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</si>
  <si>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</si>
  <si>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</si>
  <si>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</si>
  <si>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</si>
  <si>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</si>
  <si>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</si>
  <si>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</si>
  <si>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</si>
  <si>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</si>
  <si>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</si>
  <si>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</si>
  <si>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</si>
  <si>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</si>
  <si>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</si>
  <si>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</si>
  <si>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</si>
  <si>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</si>
  <si>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</si>
  <si>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</si>
  <si>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</si>
  <si>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</si>
  <si>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</si>
  <si>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</si>
  <si>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</si>
  <si>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</si>
  <si>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</si>
  <si>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</si>
  <si>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</si>
  <si>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</si>
  <si>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</si>
  <si>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</si>
  <si>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</si>
  <si>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</si>
  <si>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</si>
  <si>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</si>
  <si>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</si>
  <si>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</si>
  <si>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</si>
  <si>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</si>
  <si>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</si>
  <si>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</si>
  <si>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</si>
  <si>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</si>
  <si>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</si>
  <si>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</si>
  <si>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</si>
  <si>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</si>
  <si>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</si>
  <si>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</si>
  <si>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</si>
  <si>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</si>
  <si>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</si>
  <si>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</si>
  <si>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</si>
  <si>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</si>
  <si>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</si>
  <si>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</si>
  <si>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</si>
  <si>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</si>
  <si>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</si>
  <si>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</si>
  <si>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</si>
  <si>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</si>
  <si>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</si>
  <si>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</si>
  <si>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</si>
  <si>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</si>
  <si>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</si>
  <si>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</si>
  <si>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</si>
  <si>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</si>
  <si>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</si>
  <si>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</si>
  <si>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</si>
  <si>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</si>
  <si>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</si>
  <si>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</si>
  <si>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</si>
  <si>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</si>
  <si>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</si>
  <si>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</si>
  <si>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</si>
  <si>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</si>
  <si>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</si>
  <si>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</si>
  <si>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</si>
  <si>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</si>
  <si>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</si>
  <si>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</si>
  <si>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</si>
  <si>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</si>
  <si>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</si>
  <si>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</si>
  <si>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</si>
  <si>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</si>
  <si>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</si>
  <si>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</si>
  <si>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</si>
  <si>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</si>
  <si>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</si>
  <si>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</si>
  <si>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</si>
  <si>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</si>
  <si>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</si>
  <si>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</si>
  <si>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</si>
  <si>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</si>
  <si>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</si>
  <si>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</si>
  <si>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</si>
  <si>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</si>
  <si>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</si>
  <si>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</si>
  <si>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</si>
  <si>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</si>
  <si>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</si>
  <si>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</si>
  <si>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</si>
  <si>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</si>
  <si>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</si>
  <si>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</si>
  <si>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</si>
  <si>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</si>
  <si>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</si>
  <si>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</si>
  <si>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</si>
  <si>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</si>
  <si>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</si>
  <si>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</si>
  <si>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</si>
  <si>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</si>
  <si>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</si>
  <si>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</si>
  <si>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</si>
  <si>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</si>
  <si>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</si>
  <si>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</si>
  <si>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</si>
  <si>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</si>
  <si>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</si>
  <si>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</si>
  <si>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</si>
  <si>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</si>
  <si>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</si>
  <si>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</si>
  <si>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</si>
  <si>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</si>
  <si>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</si>
  <si>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</si>
  <si>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</si>
  <si>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</si>
  <si>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</si>
  <si>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</si>
  <si>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</si>
  <si>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</si>
  <si>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</si>
  <si>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</si>
  <si>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</si>
  <si>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</si>
  <si>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</si>
  <si>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</si>
  <si>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</si>
  <si>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</si>
  <si>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</si>
  <si>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</si>
  <si>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</si>
  <si>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</si>
  <si>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</si>
  <si>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</si>
  <si>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</si>
  <si>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</si>
  <si>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</si>
  <si>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</si>
  <si>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</si>
  <si>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</si>
  <si>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</si>
  <si>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</si>
  <si>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</si>
  <si>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</si>
  <si>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</si>
  <si>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</si>
  <si>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</si>
  <si>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</si>
  <si>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</si>
  <si>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</si>
  <si>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</si>
  <si>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</si>
  <si>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</si>
  <si>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</si>
  <si>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</si>
  <si>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</si>
  <si>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</si>
  <si>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</si>
  <si>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</si>
  <si>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</si>
  <si>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</si>
  <si>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</si>
  <si>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</si>
  <si>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</si>
  <si>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</si>
  <si>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</si>
  <si>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</si>
  <si>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</si>
  <si>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</si>
  <si>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</si>
  <si>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</si>
  <si>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</si>
  <si>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</si>
  <si>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</si>
  <si>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</si>
  <si>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</si>
  <si>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</si>
  <si>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</si>
  <si>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</si>
  <si>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</si>
  <si>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</si>
  <si>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</si>
  <si>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</si>
  <si>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</si>
  <si>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</si>
  <si>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</si>
  <si>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</si>
  <si>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</si>
  <si>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</si>
  <si>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</si>
  <si>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</si>
  <si>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</si>
  <si>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</si>
  <si>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</si>
  <si>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</si>
  <si>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</si>
  <si>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</si>
  <si>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</si>
  <si>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</si>
  <si>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</si>
  <si>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</si>
  <si>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</si>
  <si>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</si>
  <si>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</si>
  <si>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</si>
  <si>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</si>
  <si>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</si>
  <si>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</si>
  <si>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</si>
  <si>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</si>
  <si>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</si>
  <si>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</si>
  <si>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</si>
  <si>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</si>
  <si>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</si>
  <si>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</si>
  <si>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</si>
  <si>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</si>
  <si>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</si>
  <si>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</si>
  <si>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</si>
  <si>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</si>
  <si>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</si>
  <si>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</si>
  <si>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</si>
  <si>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</si>
  <si>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</si>
  <si>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</si>
  <si>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</si>
  <si>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</si>
  <si>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</si>
  <si>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</si>
  <si>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</si>
  <si>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</si>
  <si>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</si>
  <si>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</si>
  <si>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</si>
  <si>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</si>
  <si>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</si>
  <si>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</si>
  <si>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</si>
  <si>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</si>
  <si>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</si>
  <si>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</si>
  <si>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</si>
  <si>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</si>
  <si>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</si>
  <si>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</si>
  <si>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</si>
  <si>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</si>
  <si>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</si>
  <si>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</si>
  <si>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</si>
  <si>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</si>
  <si>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</si>
  <si>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</si>
  <si>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</si>
  <si>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</si>
  <si>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</si>
  <si>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</si>
  <si>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</si>
  <si>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</si>
  <si>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</si>
  <si>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</si>
  <si>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</si>
  <si>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</si>
  <si>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</si>
  <si>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</si>
  <si>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</si>
  <si>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</si>
  <si>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</si>
  <si>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</si>
  <si>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</si>
  <si>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</si>
  <si>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</si>
  <si>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</si>
  <si>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</si>
  <si>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</si>
  <si>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</si>
  <si>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</si>
  <si>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</si>
  <si>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</si>
  <si>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</si>
  <si>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</si>
  <si>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</si>
  <si>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</si>
  <si>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</si>
  <si>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</si>
  <si>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</si>
  <si>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</si>
  <si>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</si>
  <si>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</si>
  <si>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</si>
  <si>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</si>
  <si>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</si>
  <si>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</si>
  <si>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</si>
  <si>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</si>
  <si>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</si>
  <si>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</si>
  <si>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</si>
  <si>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</si>
  <si>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</si>
  <si>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</si>
  <si>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</si>
  <si>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</si>
  <si>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</si>
  <si>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</si>
  <si>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</si>
  <si>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</si>
  <si>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</si>
  <si>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</si>
  <si>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</si>
  <si>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</si>
  <si>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</si>
  <si>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</si>
  <si>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</si>
  <si>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</si>
  <si>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</si>
  <si>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</si>
  <si>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</si>
  <si>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</si>
  <si>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</si>
  <si>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</si>
  <si>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</si>
  <si>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</si>
  <si>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</si>
  <si>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</si>
  <si>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</si>
  <si>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</si>
  <si>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</si>
  <si>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</si>
  <si>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</si>
  <si>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</si>
  <si>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</si>
  <si>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</si>
  <si>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</si>
  <si>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</si>
  <si>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</si>
  <si>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</si>
  <si>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</si>
  <si>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</si>
  <si>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</si>
  <si>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</si>
  <si>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</si>
  <si>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</si>
  <si>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</si>
  <si>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</si>
  <si>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</si>
  <si>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</si>
  <si>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</si>
  <si>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</si>
  <si>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</si>
  <si>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</si>
  <si>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</si>
  <si>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</si>
  <si>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</si>
  <si>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</si>
  <si>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</si>
  <si>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</si>
  <si>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</si>
  <si>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</si>
  <si>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</si>
  <si>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</si>
  <si>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</si>
  <si>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</si>
  <si>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</si>
  <si>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</si>
  <si>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</si>
  <si>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</si>
  <si>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</si>
  <si>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</si>
  <si>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</si>
  <si>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</si>
  <si>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</si>
  <si>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</si>
  <si>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</si>
  <si>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</si>
  <si>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</si>
  <si>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</si>
  <si>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</si>
  <si>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</si>
  <si>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</si>
  <si>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</si>
  <si>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</si>
  <si>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</si>
  <si>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</si>
  <si>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</si>
  <si>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</si>
  <si>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</si>
  <si>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</si>
  <si>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</si>
  <si>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</si>
  <si>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</si>
  <si>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</si>
  <si>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</si>
  <si>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</si>
  <si>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</si>
  <si>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</si>
  <si>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</si>
  <si>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</si>
  <si>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</si>
  <si>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</si>
  <si>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</si>
  <si>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</si>
  <si>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</si>
  <si>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</si>
  <si>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</si>
  <si>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</si>
  <si>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</si>
  <si>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</si>
  <si>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</si>
  <si>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</si>
  <si>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</si>
  <si>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</si>
  <si>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</si>
  <si>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</si>
  <si>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</si>
  <si>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</si>
  <si>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</si>
  <si>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</si>
  <si>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</si>
  <si>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</si>
  <si>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</si>
  <si>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</si>
  <si>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</si>
  <si>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</si>
  <si>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</si>
  <si>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</si>
  <si>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</si>
  <si>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</si>
  <si>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</si>
  <si>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</si>
  <si>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</si>
  <si>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</si>
  <si>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</si>
  <si>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</si>
  <si>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</si>
  <si>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</si>
  <si>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</si>
  <si>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</si>
  <si>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</si>
  <si>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</si>
  <si>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</si>
  <si>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</si>
  <si>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</si>
  <si>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</si>
  <si>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</si>
  <si>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</si>
  <si>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</si>
  <si>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</si>
  <si>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</si>
  <si>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</si>
  <si>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</si>
  <si>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</si>
  <si>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</si>
  <si>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</si>
  <si>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</si>
  <si>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</si>
  <si>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</si>
  <si>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</si>
  <si>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</si>
  <si>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</si>
  <si>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</si>
  <si>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</si>
  <si>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</si>
  <si>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</si>
  <si>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</si>
  <si>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</si>
  <si>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</si>
  <si>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</si>
  <si>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</si>
  <si>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</si>
  <si>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</si>
  <si>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</si>
  <si>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</si>
  <si>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</si>
  <si>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</si>
  <si>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</si>
  <si>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</si>
  <si>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</si>
  <si>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</si>
  <si>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</si>
  <si>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</si>
  <si>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</si>
  <si>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</si>
  <si>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</si>
  <si>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</si>
  <si>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</si>
  <si>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</si>
  <si>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</si>
  <si>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</si>
  <si>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</si>
  <si>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</si>
  <si>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</si>
  <si>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</si>
  <si>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</si>
  <si>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</si>
  <si>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</si>
  <si>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</si>
  <si>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</si>
  <si>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</si>
  <si>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</si>
  <si>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</si>
  <si>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</si>
  <si>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</si>
  <si>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</si>
  <si>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</si>
  <si>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</si>
  <si>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</si>
  <si>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</si>
  <si>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</si>
  <si>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</si>
  <si>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</si>
  <si>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</si>
  <si>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</si>
  <si>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</si>
  <si>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</si>
  <si>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</si>
  <si>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</si>
  <si>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</si>
  <si>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</si>
  <si>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</si>
  <si>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</si>
  <si>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</si>
  <si>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</si>
  <si>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</si>
  <si>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</si>
  <si>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</si>
  <si>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</si>
  <si>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</si>
  <si>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</si>
  <si>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</si>
  <si>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</si>
  <si>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</si>
  <si>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</si>
  <si>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</si>
  <si>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</si>
  <si>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</si>
  <si>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</si>
  <si>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</si>
  <si>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</si>
  <si>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</si>
  <si>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</si>
  <si>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</si>
  <si>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</si>
  <si>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</si>
  <si>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</si>
  <si>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</si>
  <si>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</si>
  <si>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</si>
  <si>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</si>
  <si>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</si>
  <si>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</si>
  <si>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</si>
  <si>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</si>
  <si>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</si>
  <si>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</si>
  <si>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</si>
  <si>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</si>
  <si>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</si>
  <si>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</si>
  <si>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</si>
  <si>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</si>
  <si>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</si>
  <si>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</si>
  <si>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</si>
  <si>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</si>
  <si>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</si>
  <si>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</si>
  <si>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</si>
  <si>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</si>
  <si>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</si>
  <si>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</si>
  <si>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</si>
  <si>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</si>
  <si>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</si>
  <si>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</si>
  <si>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</si>
  <si>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</si>
  <si>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</si>
  <si>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</si>
  <si>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</si>
  <si>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</si>
  <si>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</si>
  <si>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</si>
  <si>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</si>
  <si>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</si>
  <si>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</si>
  <si>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</si>
  <si>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</si>
  <si>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</si>
  <si>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</si>
  <si>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</si>
  <si>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</si>
  <si>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</si>
  <si>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</si>
  <si>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</si>
  <si>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</si>
  <si>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</si>
  <si>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</si>
  <si>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</si>
  <si>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</si>
  <si>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</si>
  <si>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</si>
  <si>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</si>
  <si>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</si>
  <si>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</si>
  <si>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</si>
  <si>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</si>
  <si>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</si>
  <si>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</si>
  <si>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</si>
  <si>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</si>
  <si>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</si>
  <si>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</si>
  <si>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</si>
  <si>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</si>
  <si>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</si>
  <si>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</si>
  <si>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</si>
  <si>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</si>
  <si>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</si>
  <si>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</si>
  <si>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</si>
  <si>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</si>
  <si>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</si>
  <si>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</si>
  <si>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</si>
  <si>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</si>
  <si>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</si>
  <si>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</si>
  <si>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</si>
  <si>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</si>
  <si>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</si>
  <si>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</si>
  <si>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</si>
  <si>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</si>
  <si>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</si>
  <si>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</si>
  <si>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</si>
  <si>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</si>
  <si>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</si>
  <si>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</si>
  <si>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</si>
  <si>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</si>
  <si>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</si>
  <si>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</si>
  <si>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</si>
  <si>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</si>
  <si>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</si>
  <si>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</si>
  <si>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</si>
  <si>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</si>
  <si>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</si>
  <si>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</si>
  <si>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</si>
  <si>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</si>
  <si>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</si>
  <si>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</si>
  <si>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</si>
  <si>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</si>
  <si>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</si>
  <si>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</si>
  <si>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</si>
  <si>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</si>
  <si>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</si>
  <si>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</si>
  <si>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</si>
  <si>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</si>
  <si>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</si>
  <si>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</si>
  <si>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</si>
  <si>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</si>
  <si>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</si>
  <si>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</si>
  <si>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</si>
  <si>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</si>
  <si>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</si>
  <si>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</si>
  <si>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</si>
  <si>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</si>
  <si>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</si>
  <si>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</si>
  <si>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</si>
  <si>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</si>
  <si>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</si>
  <si>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</si>
  <si>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</si>
  <si>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</si>
  <si>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</si>
  <si>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</si>
  <si>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</si>
  <si>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</si>
  <si>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</si>
  <si>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</si>
  <si>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</si>
  <si>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</si>
  <si>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</si>
  <si>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</si>
  <si>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</si>
  <si>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</si>
  <si>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</si>
  <si>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</si>
  <si>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</si>
  <si>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</si>
  <si>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</si>
  <si>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</si>
  <si>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</si>
  <si>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</si>
  <si>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</si>
  <si>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</si>
  <si>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</si>
  <si>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</si>
  <si>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</si>
  <si>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</si>
  <si>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</si>
  <si>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</si>
  <si>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</si>
  <si>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</si>
  <si>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</si>
  <si>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</si>
  <si>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</si>
  <si>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</si>
  <si>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</si>
  <si>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</si>
  <si>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</si>
  <si>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</si>
  <si>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</si>
  <si>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</si>
  <si>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</si>
  <si>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</si>
  <si>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</si>
  <si>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</si>
  <si>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</si>
  <si>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</si>
  <si>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</si>
  <si>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</si>
  <si>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</si>
  <si>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</si>
  <si>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</si>
  <si>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</si>
  <si>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</si>
  <si>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</si>
  <si>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</si>
  <si>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</si>
  <si>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</si>
  <si>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</si>
  <si>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</si>
  <si>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</si>
  <si>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</si>
  <si>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</si>
  <si>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</si>
  <si>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</si>
  <si>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</si>
  <si>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</si>
  <si>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</si>
  <si>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</si>
  <si>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</si>
  <si>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</si>
  <si>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</si>
  <si>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</si>
  <si>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</si>
  <si>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</si>
  <si>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</si>
  <si>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</si>
  <si>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</si>
  <si>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</si>
  <si>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</si>
  <si>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</si>
  <si>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</si>
  <si>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</si>
  <si>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</si>
  <si>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</si>
  <si>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</si>
  <si>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</si>
  <si>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</si>
  <si>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</si>
  <si>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</si>
  <si>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</si>
  <si>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</si>
  <si>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</si>
  <si>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</si>
  <si>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</si>
  <si>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</si>
  <si>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</si>
  <si>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</si>
  <si>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</si>
  <si>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</si>
  <si>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</si>
  <si>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</si>
  <si>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</si>
  <si>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</si>
  <si>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</si>
  <si>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</si>
  <si>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</si>
  <si>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</si>
  <si>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</si>
  <si>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</si>
  <si>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</si>
  <si>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</si>
  <si>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</si>
  <si>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</si>
  <si>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</si>
  <si>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</si>
  <si>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</si>
  <si>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</si>
  <si>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</si>
  <si>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</si>
  <si>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</si>
  <si>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</si>
  <si>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</si>
  <si>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</si>
  <si>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</si>
  <si>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</si>
  <si>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</si>
  <si>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</si>
  <si>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</si>
  <si>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</si>
  <si>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</si>
  <si>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</si>
  <si>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</si>
  <si>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</si>
  <si>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</si>
  <si>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</si>
  <si>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</si>
  <si>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</si>
  <si>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</si>
  <si>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</si>
  <si>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</si>
  <si>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</si>
  <si>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</si>
  <si>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</si>
  <si>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</si>
  <si>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</si>
  <si>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</si>
  <si>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</si>
  <si>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</si>
  <si>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</si>
  <si>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</si>
  <si>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</si>
  <si>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</si>
  <si>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</si>
  <si>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</si>
  <si>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</si>
  <si>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</si>
  <si>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</si>
  <si>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</si>
  <si>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</si>
  <si>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</si>
  <si>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</si>
  <si>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</si>
  <si>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</si>
  <si>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</si>
  <si>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</si>
  <si>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</si>
  <si>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</si>
  <si>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</si>
  <si>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</si>
  <si>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</si>
  <si>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</si>
  <si>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</si>
  <si>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</si>
  <si>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</si>
  <si>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</si>
  <si>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</si>
  <si>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</si>
  <si>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</si>
  <si>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</si>
  <si>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</si>
  <si>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</si>
  <si>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</si>
  <si>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</si>
  <si>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</si>
  <si>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</si>
  <si>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</si>
  <si>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</si>
  <si>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</si>
  <si>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</si>
  <si>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</si>
  <si>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</si>
  <si>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</si>
  <si>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</si>
  <si>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</si>
  <si>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</si>
  <si>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</si>
  <si>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</si>
  <si>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</si>
  <si>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</si>
  <si>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</si>
  <si>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</si>
  <si>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</si>
  <si>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</si>
  <si>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</si>
  <si>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</si>
  <si>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</si>
  <si>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</si>
  <si>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</si>
  <si>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</si>
  <si>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</si>
  <si>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</si>
  <si>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</si>
  <si>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</si>
  <si>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</si>
  <si>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</si>
  <si>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</si>
  <si>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</si>
  <si>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</si>
  <si>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</si>
  <si>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</si>
  <si>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</si>
  <si>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</si>
  <si>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</si>
  <si>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</si>
  <si>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</si>
  <si>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</si>
  <si>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</si>
  <si>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</si>
  <si>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</si>
  <si>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</si>
  <si>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</si>
  <si>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</si>
  <si>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</si>
  <si>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</si>
  <si>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</si>
  <si>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</si>
  <si>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</si>
  <si>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</si>
  <si>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</si>
  <si>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</si>
  <si>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</si>
  <si>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</si>
  <si>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</si>
  <si>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</si>
  <si>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</si>
  <si>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</si>
  <si>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</si>
  <si>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</si>
  <si>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</si>
  <si>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</si>
  <si>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</si>
  <si>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</si>
  <si>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</si>
  <si>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</si>
  <si>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</si>
  <si>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</si>
  <si>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</si>
  <si>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</si>
  <si>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</si>
  <si>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</si>
  <si>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</si>
  <si>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</si>
  <si>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</si>
  <si>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</si>
  <si>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</si>
  <si>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</si>
  <si>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</si>
  <si>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</si>
  <si>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</si>
  <si>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</si>
  <si>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</si>
  <si>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</si>
  <si>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</si>
  <si>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</si>
  <si>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</si>
  <si>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</si>
  <si>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</si>
  <si>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</si>
  <si>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</si>
  <si>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</si>
  <si>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</si>
  <si>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</si>
  <si>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</si>
  <si>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</si>
  <si>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</si>
  <si>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</si>
  <si>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</si>
  <si>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</si>
  <si>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</si>
  <si>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</si>
  <si>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</si>
  <si>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</si>
  <si>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</si>
  <si>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</si>
  <si>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</si>
  <si>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</si>
  <si>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</si>
  <si>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</si>
  <si>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</si>
  <si>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</si>
  <si>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</si>
  <si>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</si>
  <si>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</si>
  <si>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</si>
  <si>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</si>
  <si>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</si>
  <si>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</si>
  <si>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</si>
  <si>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</si>
  <si>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</si>
  <si>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</si>
  <si>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</si>
  <si>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</si>
  <si>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</si>
  <si>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</si>
  <si>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</si>
  <si>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</si>
  <si>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</si>
  <si>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</si>
  <si>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</si>
  <si>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</si>
  <si>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</si>
  <si>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</si>
  <si>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</si>
  <si>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</si>
  <si>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</si>
  <si>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</si>
  <si>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</si>
  <si>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</si>
  <si>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</si>
  <si>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</si>
  <si>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</si>
  <si>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</si>
  <si>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</si>
  <si>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</si>
  <si>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</si>
  <si>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</si>
  <si>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</si>
  <si>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</si>
  <si>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</si>
  <si>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</si>
  <si>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</si>
  <si>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</si>
  <si>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</si>
  <si>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</si>
  <si>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</si>
  <si>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</si>
  <si>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</si>
  <si>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</si>
  <si>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</si>
  <si>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</si>
  <si>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</si>
  <si>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</si>
  <si>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</si>
  <si>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</si>
  <si>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</si>
  <si>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</si>
  <si>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</si>
  <si>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</si>
  <si>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</si>
  <si>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</si>
  <si>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</si>
  <si>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</si>
  <si>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</si>
  <si>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</si>
  <si>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</si>
  <si>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</si>
  <si>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</si>
  <si>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</si>
  <si>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</si>
  <si>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</si>
  <si>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</si>
  <si>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</si>
  <si>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</si>
  <si>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</si>
  <si>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</si>
  <si>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</si>
  <si>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</si>
  <si>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</si>
  <si>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</si>
  <si>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</si>
  <si>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</si>
  <si>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</si>
  <si>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</si>
  <si>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</si>
  <si>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</si>
  <si>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</si>
  <si>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</si>
  <si>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</si>
  <si>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</si>
  <si>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</si>
  <si>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</si>
  <si>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</si>
  <si>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</si>
  <si>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</si>
  <si>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</si>
  <si>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</si>
  <si>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</si>
  <si>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</si>
  <si>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</si>
  <si>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</si>
  <si>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</si>
  <si>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</si>
  <si>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</si>
  <si>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</si>
  <si>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</si>
  <si>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</si>
  <si>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</si>
  <si>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</si>
  <si>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</si>
  <si>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</si>
  <si>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</si>
  <si>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</si>
  <si>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</si>
  <si>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</si>
  <si>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</si>
  <si>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</si>
  <si>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</si>
  <si>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</si>
  <si>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</si>
  <si>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</si>
  <si>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</si>
  <si>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</si>
  <si>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</si>
  <si>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</si>
  <si>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</si>
  <si>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</si>
  <si>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</si>
  <si>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</si>
  <si>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</si>
  <si>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</si>
  <si>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</si>
  <si>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</si>
  <si>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</si>
  <si>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</si>
  <si>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</si>
  <si>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</si>
  <si>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</si>
  <si>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</si>
  <si>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</si>
  <si>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</si>
  <si>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</si>
  <si>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</si>
  <si>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</si>
  <si>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</si>
  <si>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</si>
  <si>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</si>
  <si>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</si>
  <si>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</si>
  <si>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</si>
  <si>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</si>
  <si>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</si>
  <si>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</si>
  <si>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</si>
  <si>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</si>
  <si>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</si>
  <si>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</si>
  <si>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</si>
  <si>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</si>
  <si>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</si>
  <si>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</si>
  <si>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</si>
  <si>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</si>
  <si>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</si>
  <si>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</si>
  <si>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</si>
  <si>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</si>
  <si>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</si>
  <si>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</si>
  <si>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</si>
  <si>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</si>
  <si>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</si>
  <si>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</si>
  <si>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</si>
  <si>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</si>
  <si>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</si>
  <si>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</si>
  <si>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</si>
  <si>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</si>
  <si>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</si>
  <si>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</si>
  <si>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</si>
  <si>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</si>
  <si>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</si>
  <si>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</si>
  <si>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</si>
  <si>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</si>
  <si>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</si>
  <si>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</si>
  <si>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</si>
  <si>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</si>
  <si>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</si>
  <si>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</si>
  <si>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</si>
  <si>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</si>
  <si>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</si>
  <si>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</si>
  <si>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</si>
  <si>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</si>
  <si>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</si>
  <si>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</si>
  <si>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</si>
  <si>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</si>
  <si>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</si>
  <si>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</si>
  <si>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</si>
  <si>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</si>
  <si>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</si>
  <si>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</si>
  <si>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</si>
  <si>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</si>
  <si>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</si>
  <si>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</si>
  <si>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</si>
  <si>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</si>
  <si>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</si>
  <si>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</si>
  <si>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</si>
  <si>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</si>
  <si>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</si>
  <si>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</si>
  <si>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</si>
  <si>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</si>
  <si>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</si>
  <si>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</si>
  <si>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</si>
  <si>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</si>
  <si>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</si>
  <si>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</si>
  <si>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</si>
  <si>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</si>
  <si>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</si>
  <si>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</si>
  <si>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</si>
  <si>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</si>
  <si>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</si>
  <si>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</si>
  <si>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</si>
  <si>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</si>
  <si>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</si>
  <si>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</si>
  <si>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</si>
  <si>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</si>
  <si>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</si>
  <si>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</si>
  <si>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</si>
  <si>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</si>
  <si>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</si>
  <si>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</si>
  <si>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</si>
  <si>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</si>
  <si>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</si>
  <si>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</si>
  <si>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</si>
  <si>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</si>
  <si>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</si>
  <si>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</si>
  <si>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</si>
  <si>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</si>
  <si>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</si>
  <si>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</si>
  <si>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</si>
  <si>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</si>
  <si>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</si>
  <si>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</si>
  <si>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</si>
  <si>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</si>
  <si>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</si>
  <si>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</si>
  <si>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</si>
  <si>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</si>
  <si>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</si>
  <si>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</si>
  <si>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</si>
  <si>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</si>
  <si>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</si>
  <si>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</si>
  <si>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</si>
  <si>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</si>
  <si>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</si>
  <si>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</si>
  <si>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</si>
  <si>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</si>
  <si>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</si>
  <si>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</si>
  <si>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</si>
  <si>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</si>
  <si>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</si>
  <si>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</si>
  <si>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</si>
  <si>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</si>
  <si>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</si>
  <si>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</si>
  <si>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</si>
  <si>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</si>
  <si>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</si>
  <si>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</si>
  <si>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</si>
  <si>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</si>
  <si>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</si>
  <si>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</si>
  <si>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</si>
  <si>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</si>
  <si>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</si>
  <si>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</si>
  <si>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</si>
  <si>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</si>
  <si>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</si>
  <si>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</si>
  <si>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</si>
  <si>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</si>
  <si>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</si>
  <si>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</si>
  <si>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</si>
  <si>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</si>
  <si>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</si>
  <si>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</si>
  <si>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</si>
  <si>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</si>
  <si>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</si>
  <si>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</si>
  <si>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</si>
  <si>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</si>
  <si>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</si>
  <si>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</si>
  <si>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</si>
  <si>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</si>
  <si>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</si>
  <si>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</si>
  <si>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</si>
  <si>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</si>
  <si>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</si>
  <si>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</si>
  <si>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</si>
  <si>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</si>
  <si>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</si>
  <si>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</si>
  <si>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</si>
  <si>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</si>
  <si>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</si>
  <si>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</si>
  <si>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</si>
  <si>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</si>
  <si>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</si>
  <si>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</si>
  <si>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</si>
  <si>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</si>
  <si>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</si>
  <si>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</si>
  <si>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</si>
  <si>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</si>
  <si>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</si>
  <si>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</si>
  <si>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</si>
  <si>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</si>
  <si>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</si>
  <si>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</si>
  <si>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</si>
  <si>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</si>
  <si>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</si>
  <si>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</si>
  <si>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</si>
  <si>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</si>
  <si>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</si>
  <si>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</si>
  <si>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</si>
  <si>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</si>
  <si>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</si>
  <si>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</si>
  <si>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</si>
  <si>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</si>
  <si>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</si>
  <si>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</si>
  <si>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</si>
  <si>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</si>
  <si>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</si>
  <si>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</si>
  <si>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</si>
  <si>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</si>
  <si>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</si>
  <si>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</si>
  <si>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</si>
  <si>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</si>
  <si>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</si>
  <si>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</si>
  <si>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</si>
  <si>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</si>
  <si>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</si>
  <si>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</si>
  <si>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</si>
  <si>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</si>
  <si>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</si>
  <si>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</si>
  <si>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</si>
  <si>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</si>
  <si>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</si>
  <si>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</si>
  <si>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</si>
  <si>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</si>
  <si>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</si>
  <si>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</si>
  <si>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</si>
  <si>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</si>
  <si>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</si>
  <si>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</si>
  <si>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</si>
  <si>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</si>
  <si>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</si>
  <si>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</si>
  <si>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</si>
  <si>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</si>
  <si>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</si>
  <si>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</si>
  <si>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</si>
  <si>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</si>
  <si>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</si>
  <si>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</si>
  <si>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</si>
  <si>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</si>
  <si>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</si>
  <si>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</si>
  <si>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</si>
  <si>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</si>
  <si>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</si>
  <si>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</si>
  <si>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</si>
  <si>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</si>
  <si>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</si>
  <si>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</si>
  <si>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</si>
  <si>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</si>
  <si>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</si>
  <si>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</si>
  <si>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</si>
  <si>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</si>
  <si>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</si>
  <si>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</si>
  <si>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</si>
  <si>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</si>
  <si>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</si>
  <si>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</si>
  <si>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</si>
  <si>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</si>
  <si>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</si>
  <si>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</si>
  <si>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</si>
  <si>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</si>
  <si>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</si>
  <si>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</si>
  <si>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</si>
  <si>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</si>
  <si>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</si>
  <si>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</si>
  <si>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</si>
  <si>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</si>
  <si>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</si>
  <si>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</si>
  <si>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</si>
  <si>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</si>
  <si>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</si>
  <si>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</si>
  <si>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</si>
  <si>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</si>
  <si>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</si>
  <si>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</si>
  <si>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</si>
  <si>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</si>
  <si>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</si>
  <si>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</si>
  <si>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</si>
  <si>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</si>
  <si>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</si>
  <si>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</si>
  <si>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</si>
  <si>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</si>
  <si>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</si>
  <si>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</si>
  <si>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</si>
  <si>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</si>
  <si>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</si>
  <si>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</si>
  <si>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</si>
  <si>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</si>
  <si>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</si>
  <si>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</si>
  <si>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</si>
  <si>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</si>
  <si>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</si>
  <si>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</si>
  <si>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</si>
  <si>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</si>
  <si>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</si>
  <si>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</si>
  <si>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</si>
  <si>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</si>
  <si>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</si>
  <si>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</si>
  <si>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</si>
  <si>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</si>
  <si>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</si>
  <si>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</si>
  <si>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</si>
  <si>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</si>
  <si>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</si>
  <si>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</si>
  <si>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</si>
  <si>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</si>
  <si>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</si>
  <si>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</si>
  <si>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</si>
  <si>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</si>
  <si>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</si>
  <si>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</si>
  <si>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</si>
  <si>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</si>
  <si>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</si>
  <si>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</si>
  <si>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</si>
  <si>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</si>
  <si>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</si>
  <si>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</si>
  <si>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</si>
  <si>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</si>
  <si>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</si>
  <si>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</si>
  <si>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</si>
  <si>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</si>
  <si>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</si>
  <si>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</si>
  <si>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</si>
  <si>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</si>
  <si>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</si>
  <si>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</si>
  <si>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</si>
  <si>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</si>
  <si>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</si>
  <si>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</si>
  <si>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</si>
  <si>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</si>
  <si>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</si>
  <si>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</si>
  <si>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</si>
  <si>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</si>
  <si>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</si>
  <si>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</si>
  <si>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</si>
  <si>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</si>
  <si>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</si>
  <si>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</si>
  <si>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</si>
  <si>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</si>
  <si>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</si>
  <si>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</si>
  <si>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</si>
  <si>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</si>
  <si>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</si>
  <si>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</si>
  <si>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</si>
  <si>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</si>
  <si>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</si>
  <si>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</si>
  <si>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</si>
  <si>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</si>
  <si>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</si>
  <si>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</si>
  <si>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</si>
  <si>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</si>
  <si>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</si>
  <si>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</si>
  <si>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</si>
  <si>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</si>
  <si>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</si>
  <si>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</si>
  <si>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</si>
  <si>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</si>
  <si>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</si>
  <si>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</si>
  <si>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</si>
  <si>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</si>
  <si>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</si>
  <si>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</si>
  <si>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</si>
  <si>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</si>
  <si>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</si>
  <si>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</si>
  <si>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</si>
  <si>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</si>
  <si>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</si>
  <si>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</si>
  <si>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</si>
  <si>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</si>
  <si>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</si>
  <si>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</si>
  <si>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</si>
  <si>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</si>
  <si>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</si>
  <si>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</si>
  <si>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</si>
  <si>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</si>
  <si>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</si>
  <si>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</si>
  <si>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</si>
  <si>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</si>
  <si>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</si>
  <si>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</si>
  <si>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</si>
  <si>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</si>
  <si>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</si>
  <si>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</si>
  <si>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</si>
  <si>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</si>
  <si>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</si>
  <si>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</si>
  <si>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</si>
  <si>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</si>
  <si>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</si>
  <si>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</si>
  <si>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</si>
  <si>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</si>
  <si>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</si>
  <si>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</si>
  <si>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</si>
  <si>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</si>
  <si>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</si>
  <si>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</si>
  <si>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</si>
  <si>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</si>
  <si>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</si>
  <si>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</si>
  <si>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</si>
  <si>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</si>
  <si>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</si>
  <si>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</si>
  <si>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</si>
  <si>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</si>
  <si>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</si>
  <si>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</si>
  <si>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</si>
  <si>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</si>
  <si>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</si>
  <si>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</si>
  <si>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</si>
  <si>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</si>
  <si>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</si>
  <si>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</si>
  <si>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</si>
  <si>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</si>
  <si>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</si>
  <si>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</si>
  <si>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</si>
  <si>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</si>
  <si>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</si>
  <si>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</si>
  <si>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</si>
  <si>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</si>
  <si>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</si>
  <si>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</si>
  <si>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</si>
  <si>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</si>
  <si>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</si>
  <si>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</si>
  <si>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</si>
  <si>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</si>
  <si>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</si>
  <si>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</si>
  <si>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</si>
  <si>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</si>
  <si>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</si>
  <si>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</si>
  <si>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</si>
  <si>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</si>
  <si>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</si>
  <si>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</si>
  <si>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</si>
  <si>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</si>
  <si>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</si>
  <si>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</si>
  <si>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</si>
  <si>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</si>
  <si>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</si>
  <si>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</si>
  <si>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</si>
  <si>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</si>
  <si>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</si>
  <si>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</si>
  <si>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</si>
  <si>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</si>
  <si>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</si>
  <si>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</si>
  <si>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</si>
  <si>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</si>
  <si>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</si>
  <si>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</si>
  <si>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</si>
  <si>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</si>
  <si>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</si>
  <si>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</si>
  <si>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</si>
  <si>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</si>
  <si>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</si>
  <si>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</si>
  <si>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</si>
  <si>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</si>
  <si>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</si>
  <si>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</si>
  <si>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</si>
  <si>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</si>
  <si>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</si>
  <si>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</si>
  <si>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</si>
  <si>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</si>
  <si>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</si>
  <si>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</si>
  <si>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</si>
  <si>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</si>
  <si>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</si>
  <si>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</si>
  <si>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</si>
  <si>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</si>
  <si>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</si>
  <si>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</si>
  <si>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</si>
  <si>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</si>
  <si>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</si>
  <si>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</si>
  <si>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</si>
  <si>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</si>
  <si>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</si>
  <si>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</si>
  <si>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</si>
  <si>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</si>
  <si>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</si>
  <si>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</si>
  <si>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</si>
  <si>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</si>
  <si>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</si>
  <si>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</si>
  <si>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</si>
  <si>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</si>
  <si>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</si>
  <si>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</si>
  <si>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</si>
  <si>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</si>
  <si>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</si>
  <si>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</si>
  <si>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</si>
  <si>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</si>
  <si>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</si>
  <si>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</si>
  <si>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</si>
  <si>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</si>
  <si>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</si>
  <si>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</si>
  <si>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</si>
  <si>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</si>
  <si>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</si>
  <si>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</si>
  <si>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</si>
  <si>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</si>
  <si>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</si>
  <si>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</si>
  <si>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</si>
  <si>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</si>
  <si>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</si>
  <si>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</si>
  <si>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</si>
  <si>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</si>
  <si>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</si>
  <si>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</si>
  <si>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</si>
  <si>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</si>
  <si>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</si>
  <si>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</si>
  <si>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</si>
  <si>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</si>
  <si>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</si>
  <si>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</si>
  <si>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</si>
  <si>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</si>
  <si>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</si>
  <si>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</si>
  <si>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</si>
  <si>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</si>
  <si>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</si>
  <si>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</si>
  <si>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</si>
  <si>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</si>
  <si>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</si>
  <si>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</si>
  <si>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</si>
  <si>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</si>
  <si>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</si>
  <si>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</si>
  <si>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</si>
  <si>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</si>
  <si>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</si>
  <si>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</si>
  <si>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</si>
  <si>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</si>
  <si>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</si>
  <si>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</si>
  <si>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</si>
  <si>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</si>
  <si>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</si>
  <si>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</si>
  <si>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</si>
  <si>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</si>
  <si>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</si>
  <si>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</si>
  <si>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</si>
  <si>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</si>
  <si>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</si>
  <si>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</si>
  <si>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</si>
  <si>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</si>
  <si>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</si>
  <si>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</si>
  <si>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</si>
  <si>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</si>
  <si>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</si>
  <si>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</si>
  <si>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</si>
  <si>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</si>
  <si>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</si>
  <si>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</si>
  <si>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</si>
  <si>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</si>
  <si>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</si>
  <si>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</si>
  <si>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</si>
  <si>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</si>
  <si>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</si>
  <si>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</si>
  <si>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</si>
  <si>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</si>
  <si>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</si>
  <si>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</si>
  <si>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</si>
  <si>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</si>
  <si>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</si>
  <si>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</si>
  <si>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</si>
  <si>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</si>
  <si>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</si>
  <si>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</si>
  <si>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</si>
  <si>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</si>
  <si>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</si>
  <si>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</si>
  <si>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</si>
  <si>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</si>
  <si>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</si>
  <si>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</si>
  <si>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</si>
  <si>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</si>
  <si>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</si>
  <si>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</si>
  <si>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</si>
  <si>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</si>
  <si>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</si>
  <si>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</si>
  <si>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</si>
  <si>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</si>
  <si>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</si>
  <si>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</si>
  <si>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</si>
  <si>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</si>
  <si>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</si>
  <si>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</si>
  <si>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</si>
  <si>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</si>
  <si>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</si>
  <si>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</si>
  <si>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</si>
  <si>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</si>
  <si>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</si>
  <si>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</si>
  <si>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</si>
  <si>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</si>
  <si>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</si>
  <si>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</si>
  <si>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</si>
  <si>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</si>
  <si>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</si>
  <si>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</si>
  <si>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</si>
  <si>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</si>
  <si>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</si>
  <si>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</si>
  <si>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</si>
  <si>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</si>
  <si>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</si>
  <si>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</si>
  <si>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</si>
  <si>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</si>
  <si>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</si>
  <si>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</si>
  <si>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</si>
  <si>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</si>
  <si>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</si>
  <si>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</si>
  <si>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</si>
  <si>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</si>
  <si>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</si>
  <si>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</si>
  <si>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</si>
  <si>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</si>
  <si>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</si>
  <si>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</si>
  <si>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</si>
  <si>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</si>
  <si>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</si>
  <si>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</si>
  <si>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</si>
  <si>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</si>
  <si>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</si>
  <si>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</si>
  <si>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</si>
  <si>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</si>
  <si>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</si>
  <si>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</si>
  <si>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</si>
  <si>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</si>
  <si>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</si>
  <si>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</si>
  <si>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</si>
  <si>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</si>
  <si>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</si>
  <si>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</si>
  <si>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</si>
  <si>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</si>
  <si>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</si>
  <si>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</si>
  <si>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</si>
  <si>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</si>
  <si>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</si>
  <si>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</si>
  <si>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</si>
  <si>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</si>
  <si>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</si>
  <si>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</si>
  <si>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</si>
  <si>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</si>
  <si>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</si>
  <si>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</si>
  <si>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</si>
  <si>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</si>
  <si>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</si>
  <si>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</si>
  <si>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</si>
  <si>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</si>
  <si>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</si>
  <si>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</si>
  <si>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</si>
  <si>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</si>
  <si>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</si>
  <si>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</si>
  <si>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</si>
  <si>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</si>
  <si>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</si>
  <si>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</si>
  <si>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</si>
  <si>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</si>
  <si>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</si>
  <si>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</si>
  <si>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</si>
  <si>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</si>
  <si>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</si>
  <si>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</si>
  <si>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</si>
  <si>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</si>
  <si>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</si>
  <si>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</si>
  <si>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</si>
  <si>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</si>
  <si>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</si>
  <si>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</si>
  <si>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</si>
  <si>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</si>
  <si>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</si>
  <si>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</si>
  <si>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</si>
  <si>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</si>
  <si>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</si>
  <si>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</si>
  <si>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</si>
  <si>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</si>
  <si>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</si>
  <si>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</si>
  <si>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</si>
  <si>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</si>
  <si>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</si>
  <si>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</si>
  <si>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</si>
  <si>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</si>
  <si>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</si>
  <si>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</si>
  <si>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</si>
  <si>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</si>
  <si>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</si>
  <si>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</si>
  <si>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</si>
  <si>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</si>
  <si>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</si>
  <si>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</si>
  <si>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</si>
  <si>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</si>
  <si>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</si>
  <si>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</si>
  <si>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</si>
  <si>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</si>
  <si>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</si>
  <si>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</si>
  <si>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</si>
  <si>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</si>
  <si>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</si>
  <si>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</si>
  <si>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</si>
  <si>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</si>
  <si>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</si>
  <si>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</si>
  <si>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</si>
  <si>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</si>
  <si>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</si>
  <si>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</si>
  <si>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</si>
  <si>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</si>
  <si>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</si>
  <si>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</si>
  <si>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</si>
  <si>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</si>
  <si>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</si>
  <si>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</si>
  <si>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</si>
  <si>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</si>
  <si>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</si>
  <si>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</si>
  <si>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</si>
  <si>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</si>
  <si>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</si>
  <si>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</si>
  <si>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</si>
  <si>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</si>
  <si>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</si>
  <si>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</si>
  <si>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</si>
  <si>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</si>
  <si>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</si>
  <si>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</si>
  <si>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</si>
  <si>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</si>
  <si>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</si>
  <si>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</si>
  <si>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</si>
  <si>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</si>
  <si>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</si>
  <si>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</si>
  <si>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</si>
  <si>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</si>
  <si>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</si>
  <si>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</si>
  <si>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</si>
  <si>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</si>
  <si>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</si>
  <si>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</si>
  <si>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</si>
  <si>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</si>
  <si>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</si>
  <si>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</si>
  <si>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</si>
  <si>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</si>
  <si>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</si>
  <si>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</si>
  <si>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</si>
  <si>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</si>
  <si>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</si>
  <si>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</si>
  <si>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</si>
  <si>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</si>
  <si>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</si>
  <si>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</si>
  <si>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</si>
  <si>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</si>
  <si>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</si>
  <si>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</si>
  <si>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</si>
  <si>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</si>
  <si>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</si>
  <si>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</si>
  <si>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</si>
  <si>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</si>
  <si>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</si>
  <si>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</si>
  <si>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</si>
  <si>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</si>
  <si>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</si>
  <si>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</si>
  <si>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</si>
  <si>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</si>
  <si>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</si>
  <si>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</si>
  <si>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</si>
  <si>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</si>
  <si>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</si>
  <si>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</si>
  <si>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</si>
  <si>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</si>
  <si>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</si>
  <si>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</si>
  <si>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</si>
  <si>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</si>
  <si>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</si>
  <si>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</si>
  <si>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</si>
  <si>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</si>
  <si>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</si>
  <si>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</si>
  <si>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</si>
  <si>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</si>
  <si>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</si>
  <si>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</si>
  <si>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</si>
  <si>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</si>
  <si>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</si>
  <si>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</si>
  <si>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</si>
  <si>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</si>
  <si>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</si>
  <si>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</si>
  <si>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</si>
  <si>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</si>
  <si>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</si>
  <si>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</si>
  <si>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</si>
  <si>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</si>
  <si>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</si>
  <si>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</si>
  <si>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</si>
  <si>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</si>
  <si>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</si>
  <si>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</si>
  <si>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</si>
  <si>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</si>
  <si>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</si>
  <si>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</si>
  <si>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</si>
  <si>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</si>
  <si>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</si>
  <si>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</si>
  <si>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</si>
  <si>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</si>
  <si>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</si>
  <si>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</si>
  <si>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</si>
  <si>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</si>
  <si>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</si>
  <si>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</si>
  <si>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</si>
  <si>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</si>
  <si>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</si>
  <si>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</si>
  <si>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</si>
  <si>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</si>
  <si>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</si>
  <si>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</si>
  <si>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</si>
  <si>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</si>
  <si>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</si>
  <si>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</si>
  <si>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</si>
  <si>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</si>
  <si>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</si>
  <si>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</si>
  <si>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</si>
  <si>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</si>
  <si>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</si>
  <si>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</si>
  <si>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</si>
  <si>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</si>
  <si>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</si>
  <si>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</si>
  <si>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</si>
  <si>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</si>
  <si>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</si>
  <si>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</si>
  <si>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</si>
  <si>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</si>
  <si>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</si>
  <si>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</si>
  <si>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</si>
  <si>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</si>
  <si>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</si>
  <si>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</si>
  <si>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</si>
  <si>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</si>
  <si>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</si>
  <si>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</si>
  <si>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</si>
  <si>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</si>
  <si>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</si>
  <si>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</si>
  <si>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</si>
  <si>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</si>
  <si>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</si>
  <si>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</si>
  <si>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</si>
  <si>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</si>
  <si>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</si>
  <si>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</si>
  <si>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</si>
  <si>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</si>
  <si>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</si>
  <si>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</si>
  <si>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</si>
  <si>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</si>
  <si>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</si>
  <si>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</si>
  <si>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</si>
  <si>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</si>
  <si>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</si>
  <si>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</si>
  <si>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</si>
  <si>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</si>
  <si>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</si>
  <si>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</si>
  <si>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</si>
  <si>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</si>
  <si>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</si>
  <si>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</si>
  <si>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</si>
  <si>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</si>
  <si>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</si>
  <si>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</si>
  <si>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</si>
  <si>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</si>
  <si>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</si>
  <si>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</si>
  <si>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</si>
  <si>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</si>
  <si>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</si>
  <si>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</si>
  <si>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</si>
  <si>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</si>
  <si>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</si>
  <si>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</si>
  <si>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</si>
  <si>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</si>
  <si>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</si>
  <si>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</si>
  <si>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</si>
  <si>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</si>
  <si>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</si>
  <si>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</si>
  <si>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</si>
  <si>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</si>
  <si>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</si>
  <si>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</si>
  <si>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</si>
  <si>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</si>
  <si>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</si>
  <si>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</si>
  <si>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</si>
  <si>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</si>
  <si>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</si>
  <si>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</si>
  <si>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</si>
  <si>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</si>
  <si>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</si>
  <si>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</si>
  <si>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</si>
  <si>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</si>
  <si>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</si>
  <si>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</si>
  <si>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</si>
  <si>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</si>
  <si>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</si>
  <si>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</si>
  <si>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</si>
  <si>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</si>
  <si>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</si>
  <si>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</si>
  <si>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</si>
  <si>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</si>
  <si>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</si>
  <si>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</si>
  <si>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</si>
  <si>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</si>
  <si>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</si>
  <si>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</si>
  <si>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</si>
  <si>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</si>
  <si>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</si>
  <si>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</si>
  <si>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</si>
  <si>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</si>
  <si>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</si>
  <si>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</si>
  <si>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</si>
  <si>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</si>
  <si>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</si>
  <si>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</si>
  <si>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</si>
  <si>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</si>
  <si>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</si>
  <si>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</si>
  <si>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</si>
  <si>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</si>
  <si>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</si>
  <si>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</si>
  <si>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</si>
  <si>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</si>
  <si>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</si>
  <si>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</si>
  <si>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</si>
  <si>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</si>
  <si>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</si>
  <si>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</si>
  <si>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</si>
  <si>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</si>
  <si>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</si>
  <si>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</si>
  <si>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</si>
  <si>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</si>
  <si>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</si>
  <si>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</si>
  <si>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</si>
  <si>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</si>
  <si>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</si>
  <si>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</si>
  <si>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</si>
  <si>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</si>
  <si>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</si>
  <si>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</si>
  <si>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</si>
  <si>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</si>
  <si>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</si>
  <si>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</si>
  <si>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</si>
  <si>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</si>
  <si>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</si>
  <si>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</si>
  <si>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</si>
  <si>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</si>
  <si>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</si>
  <si>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</si>
  <si>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</si>
  <si>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</si>
  <si>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</si>
  <si>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</si>
  <si>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</si>
  <si>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</si>
  <si>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</si>
  <si>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</si>
  <si>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</si>
  <si>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</si>
  <si>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</si>
  <si>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</si>
  <si>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</si>
  <si>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</si>
  <si>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</si>
  <si>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</si>
  <si>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</si>
  <si>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</si>
  <si>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</si>
  <si>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</si>
  <si>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</si>
  <si>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</si>
  <si>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</si>
  <si>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</si>
  <si>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</si>
  <si>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</si>
  <si>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</si>
  <si>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</si>
  <si>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</si>
  <si>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</si>
  <si>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</si>
  <si>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</si>
  <si>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</si>
  <si>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</si>
  <si>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</si>
  <si>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</si>
  <si>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</si>
  <si>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</si>
  <si>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</si>
  <si>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</si>
  <si>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</si>
  <si>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</si>
  <si>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</si>
  <si>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</si>
  <si>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</si>
  <si>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</si>
  <si>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</si>
  <si>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</si>
  <si>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</si>
  <si>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</si>
  <si>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</si>
  <si>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</si>
  <si>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</si>
  <si>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</si>
  <si>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</si>
  <si>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</si>
  <si>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</si>
  <si>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</si>
  <si>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</si>
  <si>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</si>
  <si>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</si>
  <si>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</si>
  <si>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</si>
  <si>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</si>
  <si>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</si>
  <si>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</si>
  <si>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</si>
  <si>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</si>
  <si>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</si>
  <si>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</si>
  <si>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</si>
  <si>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</si>
  <si>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</si>
  <si>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</si>
  <si>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</si>
  <si>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</si>
  <si>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</si>
  <si>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</si>
  <si>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</si>
  <si>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</si>
  <si>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</si>
  <si>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</si>
  <si>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</si>
  <si>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</si>
  <si>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</si>
  <si>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</si>
  <si>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</si>
  <si>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</si>
  <si>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</si>
  <si>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</si>
  <si>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</si>
  <si>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</si>
  <si>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</si>
  <si>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</si>
  <si>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</si>
  <si>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</si>
  <si>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</si>
  <si>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</si>
  <si>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</si>
  <si>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</si>
  <si>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</si>
  <si>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</si>
  <si>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</si>
  <si>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</si>
  <si>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</si>
  <si>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</si>
  <si>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</si>
  <si>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</si>
  <si>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</si>
  <si>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</si>
  <si>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</si>
  <si>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</si>
  <si>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</si>
  <si>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</si>
  <si>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</si>
  <si>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</si>
  <si>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</si>
  <si>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</si>
  <si>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</si>
  <si>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</si>
  <si>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</si>
  <si>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</si>
  <si>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</si>
  <si>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</si>
  <si>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</si>
  <si>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</si>
  <si>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</si>
  <si>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</si>
  <si>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</si>
  <si>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</si>
  <si>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</si>
  <si>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</si>
  <si>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</si>
  <si>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</si>
  <si>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</si>
  <si>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</si>
  <si>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</si>
  <si>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</si>
  <si>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</si>
  <si>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</si>
  <si>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</si>
  <si>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</si>
  <si>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</si>
  <si>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</si>
  <si>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</si>
  <si>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</si>
  <si>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</si>
  <si>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</si>
  <si>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</si>
  <si>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</si>
  <si>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</si>
  <si>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</si>
  <si>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</si>
  <si>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</si>
  <si>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</si>
  <si>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</si>
  <si>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</si>
  <si>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</si>
  <si>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</si>
  <si>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</si>
  <si>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</si>
  <si>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</si>
  <si>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</si>
  <si>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</si>
  <si>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</si>
  <si>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</si>
  <si>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</si>
  <si>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</si>
  <si>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</si>
  <si>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</si>
  <si>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</si>
  <si>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</si>
  <si>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</si>
  <si>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</si>
  <si>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</si>
  <si>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</si>
  <si>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</si>
  <si>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</si>
  <si>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</si>
  <si>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</si>
  <si>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</si>
  <si>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</si>
  <si>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</si>
  <si>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</si>
  <si>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</si>
  <si>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</si>
  <si>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</si>
  <si>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</si>
  <si>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</si>
  <si>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</si>
  <si>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</si>
  <si>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</si>
  <si>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</si>
  <si>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</si>
  <si>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</si>
  <si>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</si>
  <si>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</si>
  <si>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</si>
  <si>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</si>
  <si>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</si>
  <si>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</si>
  <si>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</si>
  <si>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</si>
  <si>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</si>
  <si>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</si>
  <si>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</si>
  <si>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</si>
  <si>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</si>
  <si>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</si>
  <si>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</si>
  <si>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</si>
  <si>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</si>
  <si>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</si>
  <si>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</si>
  <si>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</si>
  <si>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</si>
  <si>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</si>
  <si>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</si>
  <si>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</si>
  <si>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</si>
  <si>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</si>
  <si>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</si>
  <si>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</si>
  <si>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</si>
  <si>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</si>
  <si>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</si>
  <si>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</si>
  <si>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</si>
  <si>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</si>
  <si>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</si>
  <si>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</si>
  <si>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</si>
  <si>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</si>
  <si>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</si>
  <si>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</si>
  <si>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</si>
  <si>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</si>
  <si>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</si>
  <si>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</si>
  <si>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</si>
  <si>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</si>
  <si>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</si>
  <si>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</si>
  <si>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</si>
  <si>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</si>
  <si>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</si>
  <si>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</si>
  <si>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</si>
  <si>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</si>
  <si>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</si>
  <si>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</si>
  <si>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</si>
  <si>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</si>
  <si>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</si>
  <si>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</si>
  <si>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</si>
  <si>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</si>
  <si>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</si>
  <si>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</si>
  <si>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</si>
  <si>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</si>
  <si>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</si>
  <si>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</si>
  <si>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</si>
  <si>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</si>
  <si>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</si>
  <si>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</si>
  <si>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</si>
  <si>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</si>
  <si>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</si>
  <si>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</si>
  <si>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</si>
  <si>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</si>
  <si>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</si>
  <si>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</si>
  <si>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</si>
  <si>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</si>
  <si>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</si>
  <si>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</si>
  <si>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</si>
  <si>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</si>
  <si>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</si>
  <si>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</si>
  <si>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</si>
  <si>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</si>
  <si>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</si>
  <si>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</si>
  <si>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</si>
  <si>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</si>
  <si>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</si>
  <si>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</si>
  <si>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</si>
  <si>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</si>
  <si>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</si>
  <si>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</si>
  <si>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</si>
  <si>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</si>
  <si>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</si>
  <si>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</si>
  <si>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</si>
  <si>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</si>
  <si>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</si>
  <si>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</si>
  <si>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</si>
  <si>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</si>
  <si>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</si>
  <si>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</si>
  <si>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</si>
  <si>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</si>
  <si>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</si>
  <si>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</si>
  <si>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</si>
  <si>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</si>
  <si>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</si>
  <si>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</si>
  <si>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</si>
  <si>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</si>
  <si>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</si>
  <si>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</si>
  <si>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</si>
  <si>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</si>
  <si>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</si>
  <si>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</si>
  <si>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</si>
  <si>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</si>
  <si>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</si>
  <si>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</si>
  <si>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</si>
  <si>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</si>
  <si>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</si>
  <si>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</si>
  <si>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</si>
  <si>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</si>
  <si>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</si>
  <si>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</si>
  <si>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</si>
  <si>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</si>
  <si>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</si>
  <si>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</si>
  <si>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</si>
  <si>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</si>
  <si>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</si>
  <si>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</si>
  <si>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</si>
  <si>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</si>
  <si>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</si>
  <si>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</si>
  <si>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</si>
  <si>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</si>
  <si>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</si>
  <si>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</si>
  <si>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</si>
  <si>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</si>
  <si>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</si>
  <si>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</si>
  <si>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</si>
  <si>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</si>
  <si>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</si>
  <si>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</si>
  <si>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</si>
  <si>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</si>
  <si>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</si>
  <si>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</si>
  <si>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</si>
  <si>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</si>
  <si>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</si>
  <si>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</si>
  <si>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</si>
  <si>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</si>
  <si>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</si>
  <si>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</si>
  <si>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</si>
  <si>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</si>
  <si>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</si>
  <si>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</si>
  <si>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</si>
  <si>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</si>
  <si>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</si>
  <si>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</si>
  <si>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</si>
  <si>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</si>
  <si>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</si>
  <si>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</si>
  <si>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</si>
  <si>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</si>
  <si>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</si>
  <si>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</si>
  <si>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</si>
  <si>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</si>
  <si>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</si>
  <si>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</si>
  <si>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</si>
  <si>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</si>
  <si>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</si>
  <si>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</si>
  <si>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</si>
  <si>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</si>
  <si>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</si>
  <si>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</si>
  <si>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</si>
  <si>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</si>
  <si>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</si>
  <si>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</si>
  <si>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</si>
  <si>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</si>
  <si>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</si>
  <si>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</si>
  <si>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</si>
  <si>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</si>
  <si>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</si>
  <si>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</si>
  <si>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</si>
  <si>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</si>
  <si>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</si>
  <si>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</si>
  <si>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</si>
  <si>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</si>
  <si>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</si>
  <si>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</si>
  <si>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</si>
  <si>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</si>
  <si>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</si>
  <si>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</si>
  <si>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</si>
  <si>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</si>
  <si>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</si>
  <si>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</si>
  <si>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</si>
  <si>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</si>
  <si>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</si>
  <si>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</si>
  <si>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</si>
  <si>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</si>
  <si>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</si>
  <si>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</si>
  <si>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</si>
  <si>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</si>
  <si>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</si>
  <si>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</si>
  <si>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</si>
  <si>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</si>
  <si>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</si>
  <si>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</si>
  <si>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</si>
  <si>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</si>
  <si>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</si>
  <si>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</si>
  <si>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</si>
  <si>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</si>
  <si>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</si>
  <si>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</si>
  <si>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</si>
  <si>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</si>
  <si>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</si>
  <si>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</si>
  <si>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</si>
  <si>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</si>
  <si>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</si>
  <si>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</si>
  <si>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</si>
  <si>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</si>
  <si>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</si>
  <si>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</si>
  <si>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</si>
  <si>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</si>
  <si>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</si>
  <si>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</si>
  <si>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</si>
  <si>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</si>
  <si>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</si>
  <si>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</si>
  <si>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</si>
  <si>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</si>
  <si>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</si>
  <si>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</si>
  <si>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</si>
  <si>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</si>
  <si>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</si>
  <si>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</si>
  <si>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</si>
  <si>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</si>
  <si>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</si>
  <si>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</si>
  <si>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</si>
  <si>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</si>
  <si>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</si>
  <si>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</si>
  <si>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</si>
  <si>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</si>
  <si>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</si>
  <si>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</si>
  <si>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</si>
  <si>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</si>
  <si>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</si>
  <si>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</si>
  <si>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</si>
  <si>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</si>
  <si>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</si>
  <si>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</si>
  <si>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</si>
  <si>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</si>
  <si>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</si>
  <si>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</si>
  <si>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</si>
  <si>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</si>
  <si>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</si>
  <si>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</si>
  <si>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</si>
  <si>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</si>
  <si>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</si>
  <si>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</si>
  <si>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</si>
  <si>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</si>
  <si>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</si>
  <si>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</si>
  <si>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</si>
  <si>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</si>
  <si>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</si>
  <si>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</si>
  <si>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</si>
  <si>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</si>
  <si>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</si>
  <si>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</si>
  <si>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</si>
  <si>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</si>
  <si>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</si>
  <si>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</si>
  <si>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</si>
  <si>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</si>
  <si>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</si>
  <si>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</si>
  <si>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</si>
  <si>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</si>
  <si>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</si>
  <si>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</si>
  <si>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</si>
  <si>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</si>
  <si>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</si>
  <si>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</si>
  <si>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</si>
  <si>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</si>
  <si>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</si>
  <si>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</si>
  <si>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</si>
  <si>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</si>
  <si>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</si>
  <si>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</si>
  <si>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</si>
  <si>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</si>
  <si>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</si>
  <si>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</si>
  <si>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</si>
  <si>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</si>
  <si>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</si>
  <si>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</si>
  <si>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</si>
  <si>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</si>
  <si>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</si>
  <si>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</si>
  <si>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</si>
  <si>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</si>
  <si>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</si>
  <si>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</si>
  <si>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</si>
  <si>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</si>
  <si>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</si>
  <si>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</si>
  <si>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</si>
  <si>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</si>
  <si>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</si>
  <si>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</si>
  <si>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</si>
  <si>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</si>
  <si>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</si>
  <si>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</si>
  <si>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</si>
  <si>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</si>
  <si>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</si>
  <si>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</si>
  <si>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</si>
  <si>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</si>
  <si>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</si>
  <si>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</si>
  <si>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</si>
  <si>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</si>
  <si>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</si>
  <si>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</si>
  <si>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</si>
  <si>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</si>
  <si>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</si>
  <si>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</si>
  <si>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</si>
  <si>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</si>
  <si>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</si>
  <si>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</si>
  <si>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</si>
  <si>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</si>
  <si>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</si>
  <si>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</si>
  <si>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</si>
  <si>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</si>
  <si>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</si>
  <si>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</si>
  <si>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</si>
  <si>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</si>
  <si>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</si>
  <si>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</si>
  <si>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</si>
  <si>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</si>
  <si>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</si>
  <si>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</si>
  <si>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</si>
  <si>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</si>
  <si>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</si>
  <si>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</si>
  <si>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</si>
  <si>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</si>
  <si>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</si>
  <si>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</si>
  <si>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</si>
  <si>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</si>
  <si>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</si>
  <si>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</si>
  <si>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</si>
  <si>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</si>
  <si>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</si>
  <si>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</si>
  <si>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</si>
  <si>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</si>
  <si>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</si>
  <si>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</si>
  <si>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</si>
  <si>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</si>
  <si>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</si>
  <si>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</si>
  <si>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</si>
  <si>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</si>
  <si>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</si>
  <si>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</si>
  <si>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</si>
  <si>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</si>
  <si>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</si>
  <si>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</si>
  <si>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</si>
  <si>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</si>
  <si>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</si>
  <si>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</si>
  <si>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</si>
  <si>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</si>
  <si>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</si>
  <si>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</si>
  <si>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</si>
  <si>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</si>
  <si>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</si>
  <si>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</si>
  <si>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</si>
  <si>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</si>
  <si>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</si>
  <si>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</si>
  <si>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</si>
  <si>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</si>
  <si>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</si>
  <si>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</si>
  <si>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</si>
  <si>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</si>
  <si>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</si>
  <si>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</si>
  <si>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</si>
  <si>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</si>
  <si>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</si>
  <si>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</si>
  <si>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</si>
  <si>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</si>
  <si>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</si>
  <si>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</si>
  <si>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</si>
  <si>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</si>
  <si>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</si>
  <si>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</si>
  <si>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</si>
  <si>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</si>
  <si>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</si>
  <si>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</si>
  <si>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</si>
  <si>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</si>
  <si>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</si>
  <si>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</si>
  <si>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</si>
  <si>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</si>
  <si>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</si>
  <si>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</si>
  <si>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</si>
  <si>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</si>
  <si>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</si>
  <si>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</si>
  <si>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</si>
  <si>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</si>
  <si>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</si>
  <si>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</si>
  <si>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</si>
  <si>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</si>
  <si>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</si>
  <si>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</si>
  <si>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</si>
  <si>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</si>
  <si>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</si>
  <si>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</si>
  <si>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</si>
  <si>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</si>
  <si>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</si>
  <si>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</si>
  <si>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</si>
  <si>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</si>
  <si>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</si>
  <si>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</si>
  <si>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</si>
  <si>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</si>
  <si>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</si>
  <si>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</si>
  <si>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</si>
  <si>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</si>
  <si>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</si>
  <si>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</si>
  <si>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</si>
  <si>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</si>
  <si>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</si>
  <si>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</si>
  <si>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</si>
  <si>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</si>
  <si>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</si>
  <si>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</si>
  <si>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</si>
  <si>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</si>
  <si>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</si>
  <si>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</si>
  <si>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</si>
  <si>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</si>
  <si>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</si>
  <si>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</si>
  <si>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</si>
  <si>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</si>
  <si>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</si>
  <si>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</si>
  <si>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</si>
  <si>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</si>
  <si>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</si>
  <si>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</si>
  <si>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</si>
  <si>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</si>
  <si>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</si>
  <si>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</si>
  <si>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</si>
  <si>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</si>
  <si>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</si>
  <si>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</si>
  <si>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</si>
  <si>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</si>
  <si>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</si>
  <si>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</si>
  <si>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</si>
  <si>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</si>
  <si>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</si>
  <si>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</si>
  <si>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</si>
  <si>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</si>
  <si>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</si>
  <si>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</si>
  <si>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</si>
  <si>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</si>
  <si>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</si>
  <si>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</si>
  <si>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</si>
  <si>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</si>
  <si>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</si>
  <si>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</si>
  <si>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</si>
  <si>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</si>
  <si>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</si>
  <si>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</si>
  <si>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</si>
  <si>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</si>
  <si>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</si>
  <si>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</si>
  <si>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</si>
  <si>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</si>
  <si>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</si>
  <si>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</si>
  <si>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</si>
  <si>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</si>
  <si>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</si>
  <si>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</si>
  <si>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</si>
  <si>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</si>
  <si>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</si>
  <si>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</si>
  <si>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</si>
  <si>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</si>
  <si>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</si>
  <si>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</si>
  <si>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</si>
  <si>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</si>
  <si>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</si>
  <si>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</si>
  <si>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</si>
  <si>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</si>
  <si>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</si>
  <si>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</si>
  <si>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</si>
  <si>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</si>
  <si>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</si>
  <si>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</si>
  <si>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</si>
  <si>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</si>
  <si>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</si>
  <si>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</si>
  <si>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</si>
  <si>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</si>
  <si>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</si>
  <si>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</si>
  <si>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</si>
  <si>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</si>
  <si>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</si>
  <si>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</si>
  <si>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</si>
  <si>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</si>
  <si>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</si>
  <si>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</si>
  <si>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</si>
  <si>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</si>
  <si>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</si>
  <si>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</si>
  <si>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</si>
  <si>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</si>
  <si>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</si>
  <si>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</si>
  <si>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</si>
  <si>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</si>
  <si>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</si>
  <si>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</si>
  <si>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</si>
  <si>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</si>
  <si>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</si>
  <si>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</si>
  <si>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</si>
  <si>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</si>
  <si>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</si>
  <si>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</si>
  <si>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</si>
  <si>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</si>
  <si>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</si>
  <si>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</si>
  <si>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</si>
  <si>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</si>
  <si>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</si>
  <si>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</si>
  <si>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</si>
  <si>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</si>
  <si>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</si>
  <si>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</si>
  <si>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</si>
  <si>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</si>
  <si>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</si>
  <si>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</si>
  <si>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</si>
  <si>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</si>
  <si>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</si>
  <si>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</si>
  <si>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</si>
  <si>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</si>
  <si>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</si>
  <si>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</si>
  <si>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</si>
  <si>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</si>
  <si>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</si>
  <si>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</si>
  <si>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</si>
  <si>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</si>
  <si>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</si>
  <si>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</si>
  <si>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</si>
  <si>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</si>
  <si>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</si>
  <si>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</si>
  <si>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</si>
  <si>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</si>
  <si>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</si>
  <si>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</si>
  <si>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</si>
  <si>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</si>
  <si>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</si>
  <si>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</si>
  <si>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</si>
  <si>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</si>
  <si>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</si>
  <si>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</si>
  <si>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</si>
  <si>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</si>
  <si>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</si>
  <si>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</si>
  <si>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</si>
  <si>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</si>
  <si>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</si>
  <si>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</si>
  <si>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</si>
  <si>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</si>
  <si>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</si>
  <si>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</si>
  <si>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</si>
  <si>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</si>
  <si>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</si>
  <si>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</si>
  <si>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</si>
  <si>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</si>
  <si>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</si>
  <si>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</si>
  <si>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</si>
  <si>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</si>
  <si>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</si>
  <si>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</si>
  <si>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</si>
  <si>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</si>
  <si>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</si>
  <si>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</si>
  <si>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</si>
  <si>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</si>
  <si>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</si>
  <si>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</si>
  <si>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</si>
  <si>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</si>
  <si>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</si>
  <si>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</si>
  <si>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</si>
  <si>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</si>
  <si>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</si>
  <si>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</si>
  <si>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</si>
  <si>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</si>
  <si>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</si>
  <si>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</si>
  <si>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</si>
  <si>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</si>
  <si>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</si>
  <si>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</si>
  <si>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</si>
  <si>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</si>
  <si>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</si>
  <si>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</si>
  <si>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</si>
  <si>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</si>
  <si>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</si>
  <si>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</si>
  <si>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</si>
  <si>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</si>
  <si>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</si>
  <si>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</si>
  <si>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</si>
  <si>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</si>
  <si>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</si>
  <si>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</si>
  <si>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</si>
  <si>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</si>
  <si>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</si>
  <si>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</si>
  <si>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</si>
  <si>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</si>
  <si>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</si>
  <si>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</si>
  <si>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</si>
  <si>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</si>
  <si>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</si>
  <si>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</si>
  <si>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</si>
  <si>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</si>
  <si>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</si>
  <si>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</si>
  <si>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</si>
  <si>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</si>
  <si>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</si>
  <si>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</si>
  <si>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</si>
  <si>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</si>
  <si>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</si>
  <si>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</si>
  <si>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</si>
  <si>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</si>
  <si>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</si>
  <si>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</si>
  <si>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</si>
  <si>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</si>
  <si>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</si>
  <si>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</si>
  <si>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</si>
  <si>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</si>
  <si>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</si>
  <si>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</si>
  <si>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</si>
  <si>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</si>
  <si>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</si>
  <si>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</si>
  <si>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</si>
  <si>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</si>
  <si>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</si>
  <si>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</si>
  <si>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</si>
  <si>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</si>
  <si>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</si>
  <si>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</si>
  <si>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</si>
  <si>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</si>
  <si>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</si>
  <si>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</si>
  <si>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</si>
  <si>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</si>
  <si>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</si>
  <si>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</si>
  <si>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</si>
  <si>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</si>
  <si>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</si>
  <si>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</si>
  <si>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</si>
  <si>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</si>
  <si>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</si>
  <si>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</si>
  <si>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</si>
  <si>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</si>
  <si>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</si>
  <si>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</si>
  <si>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</si>
  <si>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</si>
  <si>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</si>
  <si>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</si>
  <si>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</si>
  <si>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</si>
  <si>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</si>
  <si>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</si>
  <si>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</si>
  <si>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</si>
  <si>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</si>
  <si>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</si>
  <si>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</si>
  <si>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</si>
  <si>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</si>
  <si>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</si>
  <si>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</si>
  <si>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</si>
  <si>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</si>
  <si>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</si>
  <si>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</si>
  <si>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</si>
  <si>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</si>
  <si>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</si>
  <si>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</si>
  <si>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</si>
  <si>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</si>
  <si>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</si>
  <si>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</si>
  <si>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</si>
  <si>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</si>
  <si>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</si>
  <si>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</si>
  <si>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</si>
  <si>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</si>
  <si>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</si>
  <si>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</si>
  <si>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</si>
  <si>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</si>
  <si>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</si>
  <si>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</si>
  <si>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</si>
  <si>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</si>
  <si>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</si>
  <si>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</si>
  <si>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</si>
  <si>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</si>
  <si>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</si>
  <si>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</si>
  <si>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</si>
  <si>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</si>
  <si>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</si>
  <si>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</si>
  <si>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</si>
  <si>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</si>
  <si>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</si>
  <si>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</si>
  <si>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</si>
  <si>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</si>
  <si>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</si>
  <si>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</si>
  <si>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</si>
  <si>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</si>
  <si>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</si>
  <si>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</si>
  <si>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</si>
  <si>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</si>
  <si>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</si>
  <si>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</si>
  <si>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</si>
  <si>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</si>
  <si>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</si>
  <si>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</si>
  <si>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</si>
  <si>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</si>
  <si>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</si>
  <si>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</si>
  <si>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</si>
  <si>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</si>
  <si>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</si>
  <si>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</si>
  <si>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</si>
  <si>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</si>
  <si>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</si>
  <si>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</si>
  <si>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</si>
  <si>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</si>
  <si>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</si>
  <si>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</si>
  <si>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</si>
  <si>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</si>
  <si>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</si>
  <si>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</si>
  <si>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</si>
  <si>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</si>
  <si>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</si>
  <si>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</si>
  <si>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</si>
  <si>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</si>
  <si>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</si>
  <si>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</si>
  <si>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</si>
  <si>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</si>
  <si>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</si>
  <si>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</si>
  <si>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</si>
  <si>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</si>
  <si>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</si>
  <si>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</si>
  <si>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</si>
  <si>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</si>
  <si>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</si>
  <si>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</si>
  <si>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</si>
  <si>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</si>
  <si>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</si>
  <si>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</si>
  <si>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</si>
  <si>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</si>
  <si>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</si>
  <si>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</si>
  <si>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</si>
  <si>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</si>
  <si>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</si>
  <si>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</si>
  <si>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</si>
  <si>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</si>
  <si>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</si>
  <si>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</si>
  <si>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</si>
  <si>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</si>
  <si>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</si>
  <si>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</si>
  <si>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</si>
  <si>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</si>
  <si>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</si>
  <si>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</si>
  <si>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</si>
  <si>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</si>
  <si>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</si>
  <si>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</si>
  <si>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</si>
  <si>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</si>
  <si>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</si>
  <si>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</si>
  <si>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</si>
  <si>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</si>
  <si>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</si>
  <si>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</si>
  <si>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</si>
  <si>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</si>
  <si>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</si>
  <si>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</si>
  <si>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</si>
  <si>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</si>
  <si>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</si>
  <si>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</si>
  <si>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</si>
  <si>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</si>
  <si>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</si>
  <si>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</si>
  <si>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</si>
  <si>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</si>
  <si>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</si>
  <si>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</si>
  <si>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</si>
  <si>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</si>
  <si>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</si>
  <si>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</si>
  <si>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</si>
  <si>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</si>
  <si>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</si>
  <si>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</si>
  <si>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</si>
  <si>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</si>
  <si>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</si>
  <si>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</si>
  <si>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</si>
  <si>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</si>
  <si>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</si>
  <si>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</si>
  <si>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</si>
  <si>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</si>
  <si>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</si>
  <si>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</si>
  <si>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</si>
  <si>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</si>
  <si>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</si>
  <si>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</si>
  <si>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</si>
  <si>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</si>
  <si>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</si>
  <si>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</si>
  <si>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</si>
  <si>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</si>
  <si>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</si>
  <si>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</si>
  <si>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</si>
  <si>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</si>
  <si>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</si>
  <si>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</si>
  <si>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</si>
  <si>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</si>
  <si>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</si>
  <si>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</si>
  <si>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</si>
  <si>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</si>
  <si>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</si>
  <si>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</si>
  <si>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</si>
  <si>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</si>
  <si>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</si>
  <si>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</si>
  <si>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</si>
  <si>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</si>
  <si>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</si>
  <si>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</si>
  <si>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</si>
  <si>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</si>
  <si>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</si>
  <si>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</si>
  <si>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</si>
  <si>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</si>
  <si>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</si>
  <si>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</si>
  <si>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</si>
  <si>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</si>
  <si>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</si>
  <si>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</si>
  <si>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</si>
  <si>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</si>
  <si>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</si>
  <si>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</si>
  <si>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</si>
  <si>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</si>
  <si>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</si>
  <si>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</si>
  <si>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</si>
  <si>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</si>
  <si>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</si>
  <si>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</si>
  <si>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</si>
  <si>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</si>
  <si>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</si>
  <si>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</si>
  <si>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</si>
  <si>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</si>
  <si>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</si>
  <si>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</si>
  <si>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</si>
  <si>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</si>
  <si>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</si>
  <si>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</si>
  <si>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</si>
  <si>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</si>
  <si>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</si>
  <si>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</si>
  <si>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</si>
  <si>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</si>
  <si>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</si>
  <si>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</si>
  <si>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</si>
  <si>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</si>
  <si>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</si>
  <si>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</si>
  <si>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</si>
  <si>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</si>
  <si>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</si>
  <si>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</si>
  <si>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</si>
  <si>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</si>
  <si>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</si>
  <si>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</si>
  <si>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</si>
  <si>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</si>
  <si>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</si>
  <si>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</si>
  <si>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</si>
  <si>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</si>
  <si>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</si>
  <si>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</si>
  <si>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</si>
  <si>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</si>
  <si>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</si>
  <si>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</si>
  <si>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</si>
  <si>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</si>
  <si>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</si>
  <si>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</si>
  <si>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</si>
  <si>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</si>
  <si>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</si>
  <si>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</si>
  <si>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</si>
  <si>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</si>
  <si>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</si>
  <si>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</si>
  <si>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</si>
  <si>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</si>
  <si>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</si>
  <si>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</si>
  <si>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</si>
  <si>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</si>
  <si>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</si>
  <si>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</si>
  <si>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</si>
  <si>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</si>
  <si>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</si>
  <si>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</si>
  <si>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</si>
  <si>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</si>
  <si>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</si>
  <si>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</si>
  <si>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</si>
  <si>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</si>
  <si>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</si>
  <si>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</si>
  <si>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</si>
  <si>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</si>
  <si>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</si>
  <si>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</si>
  <si>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</si>
  <si>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</si>
  <si>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</si>
  <si>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</si>
  <si>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</si>
  <si>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</si>
  <si>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</si>
  <si>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</si>
  <si>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</si>
  <si>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</si>
  <si>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</si>
  <si>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</si>
  <si>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</si>
  <si>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</si>
  <si>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</si>
  <si>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</si>
  <si>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</si>
  <si>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</si>
  <si>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</si>
  <si>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</si>
  <si>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</si>
  <si>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</si>
  <si>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</si>
  <si>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</si>
  <si>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</si>
  <si>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</si>
  <si>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</si>
  <si>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</si>
  <si>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</si>
  <si>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</si>
  <si>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</si>
  <si>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</si>
  <si>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</si>
  <si>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</si>
  <si>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</si>
  <si>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</si>
  <si>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</si>
  <si>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</si>
  <si>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</si>
  <si>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</si>
  <si>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</si>
  <si>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</si>
  <si>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</si>
  <si>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</si>
  <si>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</si>
  <si>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</si>
  <si>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</si>
  <si>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</si>
  <si>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</si>
  <si>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</si>
  <si>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</si>
  <si>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</si>
  <si>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</si>
  <si>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</si>
  <si>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</si>
  <si>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</si>
  <si>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</si>
  <si>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</si>
  <si>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</si>
  <si>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</si>
  <si>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</si>
  <si>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</si>
  <si>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</si>
  <si>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</si>
  <si>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</si>
  <si>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</si>
  <si>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</si>
  <si>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</si>
  <si>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</si>
  <si>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</si>
  <si>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</si>
  <si>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</si>
  <si>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</si>
  <si>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</si>
  <si>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</si>
  <si>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</si>
  <si>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</si>
  <si>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</si>
  <si>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</si>
  <si>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</si>
  <si>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</si>
  <si>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</si>
  <si>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</si>
  <si>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</si>
  <si>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</si>
  <si>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</si>
  <si>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</si>
  <si>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</si>
  <si>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</si>
  <si>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</si>
  <si>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</si>
  <si>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</si>
  <si>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</si>
  <si>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</si>
  <si>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</si>
  <si>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</si>
  <si>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</si>
  <si>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</si>
  <si>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</si>
  <si>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</si>
  <si>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</si>
  <si>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</si>
  <si>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</si>
  <si>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</si>
  <si>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</si>
  <si>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</si>
  <si>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</si>
  <si>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</si>
  <si>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</si>
  <si>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</si>
  <si>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</si>
  <si>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</si>
  <si>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</si>
  <si>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</si>
  <si>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</si>
  <si>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</si>
  <si>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</si>
  <si>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</si>
  <si>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</si>
  <si>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</si>
  <si>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</si>
  <si>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</si>
  <si>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</si>
  <si>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</si>
  <si>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</si>
  <si>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</si>
  <si>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</si>
  <si>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</si>
  <si>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</si>
  <si>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</si>
  <si>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</si>
  <si>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</si>
  <si>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</si>
  <si>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</si>
  <si>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</si>
  <si>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</si>
  <si>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</si>
  <si>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</si>
  <si>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</si>
  <si>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</si>
  <si>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</si>
  <si>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</si>
  <si>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</si>
  <si>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</si>
  <si>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</si>
  <si>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</si>
  <si>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</si>
  <si>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</si>
  <si>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</si>
  <si>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</si>
  <si>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</si>
  <si>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</si>
  <si>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</si>
  <si>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</si>
  <si>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</si>
  <si>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</si>
  <si>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</si>
  <si>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</si>
  <si>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</si>
  <si>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</si>
  <si>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</si>
  <si>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</si>
  <si>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</si>
  <si>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</si>
  <si>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</si>
  <si>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</si>
  <si>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</si>
  <si>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</si>
  <si>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</si>
  <si>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</si>
  <si>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</si>
  <si>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</si>
  <si>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</si>
  <si>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</si>
  <si>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</si>
  <si>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</si>
  <si>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</si>
  <si>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</si>
  <si>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</si>
  <si>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</si>
  <si>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</si>
  <si>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</si>
  <si>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</si>
  <si>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</si>
  <si>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</si>
  <si>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</si>
  <si>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</si>
  <si>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</si>
  <si>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</si>
  <si>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</si>
  <si>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</si>
  <si>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</si>
  <si>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</si>
  <si>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</si>
  <si>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</si>
  <si>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</si>
  <si>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</si>
  <si>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</si>
  <si>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</si>
  <si>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</si>
  <si>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</si>
  <si>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</si>
  <si>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</si>
  <si>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</si>
  <si>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</si>
  <si>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</si>
  <si>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</si>
  <si>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</si>
  <si>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</si>
  <si>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</si>
  <si>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</si>
  <si>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</si>
  <si>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</si>
  <si>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</si>
  <si>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</si>
  <si>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</si>
  <si>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</si>
  <si>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</si>
  <si>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</si>
  <si>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</si>
  <si>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</si>
  <si>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</si>
  <si>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</si>
  <si>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</si>
  <si>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</si>
  <si>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</si>
  <si>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</si>
  <si>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</si>
  <si>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</si>
  <si>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</si>
  <si>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</si>
  <si>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</si>
  <si>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</si>
  <si>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</si>
  <si>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</si>
  <si>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</si>
  <si>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</si>
  <si>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</si>
  <si>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</si>
  <si>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</si>
  <si>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</si>
  <si>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</si>
  <si>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</si>
  <si>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</si>
  <si>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</si>
  <si>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</si>
  <si>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</si>
  <si>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</si>
  <si>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</si>
  <si>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</si>
  <si>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</si>
  <si>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</si>
  <si>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</si>
  <si>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</si>
  <si>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</si>
  <si>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</si>
  <si>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</si>
  <si>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</si>
  <si>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</si>
  <si>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</si>
  <si>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</si>
  <si>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</si>
  <si>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</si>
  <si>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</si>
  <si>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</si>
  <si>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</si>
  <si>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</si>
  <si>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</si>
  <si>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</si>
  <si>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</si>
  <si>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</si>
  <si>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</si>
  <si>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</si>
  <si>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</si>
  <si>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</si>
  <si>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</si>
  <si>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</si>
  <si>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</si>
  <si>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</si>
  <si>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</si>
  <si>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</si>
  <si>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</si>
  <si>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</si>
  <si>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</si>
  <si>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</si>
  <si>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</si>
  <si>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</si>
  <si>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</si>
  <si>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</si>
  <si>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</si>
  <si>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</si>
  <si>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</si>
  <si>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</si>
  <si>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</si>
  <si>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</si>
  <si>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</si>
  <si>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</si>
  <si>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</si>
  <si>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</si>
  <si>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</si>
  <si>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</si>
  <si>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</si>
  <si>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</si>
  <si>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</si>
  <si>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</si>
  <si>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</si>
  <si>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</si>
  <si>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</si>
  <si>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</si>
  <si>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</si>
  <si>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</si>
  <si>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</si>
  <si>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</si>
  <si>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</si>
  <si>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</si>
  <si>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</si>
  <si>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</si>
  <si>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</si>
  <si>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</si>
  <si>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</si>
  <si>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</si>
  <si>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</si>
  <si>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</si>
  <si>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</si>
  <si>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</si>
  <si>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</si>
  <si>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</si>
  <si>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</si>
  <si>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</si>
  <si>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</si>
  <si>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</si>
  <si>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</si>
  <si>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</si>
  <si>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</si>
  <si>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</si>
  <si>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</si>
  <si>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</si>
  <si>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</si>
  <si>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</si>
  <si>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</si>
  <si>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</si>
  <si>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</si>
  <si>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</si>
  <si>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</si>
  <si>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</si>
  <si>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</si>
  <si>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</si>
  <si>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</si>
  <si>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</si>
  <si>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</si>
  <si>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</si>
  <si>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</si>
  <si>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</si>
  <si>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</si>
  <si>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</si>
  <si>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</si>
  <si>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</si>
  <si>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</si>
  <si>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</si>
  <si>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</si>
  <si>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</si>
  <si>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</si>
  <si>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</si>
  <si>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</si>
  <si>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</si>
  <si>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</si>
  <si>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</si>
  <si>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</si>
  <si>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</si>
  <si>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</si>
  <si>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</si>
  <si>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</si>
  <si>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</si>
  <si>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</si>
  <si>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</si>
  <si>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</si>
  <si>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</si>
  <si>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</si>
  <si>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</si>
  <si>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</si>
  <si>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</si>
  <si>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</si>
  <si>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</si>
  <si>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</si>
  <si>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</si>
  <si>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</si>
  <si>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</si>
  <si>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</si>
  <si>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</si>
  <si>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</si>
  <si>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</si>
  <si>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</si>
  <si>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</si>
  <si>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</si>
  <si>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</si>
  <si>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</si>
  <si>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</si>
  <si>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</si>
  <si>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</si>
  <si>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</si>
  <si>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</si>
  <si>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</si>
  <si>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</si>
  <si>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</si>
  <si>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</si>
  <si>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</si>
  <si>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</si>
  <si>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</si>
  <si>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</si>
  <si>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</si>
  <si>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</si>
  <si>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</si>
  <si>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</si>
  <si>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</si>
  <si>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</si>
  <si>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</si>
  <si>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</si>
  <si>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</si>
  <si>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</si>
  <si>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</si>
  <si>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</si>
  <si>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</si>
  <si>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</si>
  <si>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</si>
  <si>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</si>
  <si>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</si>
  <si>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</si>
  <si>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</si>
  <si>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</si>
  <si>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</si>
  <si>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</si>
  <si>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</si>
  <si>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</si>
  <si>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</si>
  <si>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</si>
  <si>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</si>
  <si>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</si>
  <si>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</si>
  <si>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</si>
  <si>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</si>
  <si>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</si>
  <si>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</si>
  <si>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</si>
  <si>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</si>
  <si>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</si>
  <si>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</si>
  <si>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</si>
  <si>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</si>
  <si>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</si>
  <si>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</si>
  <si>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</si>
  <si>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</si>
  <si>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</si>
  <si>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</si>
  <si>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</si>
  <si>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</si>
  <si>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</si>
  <si>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</si>
  <si>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</si>
  <si>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</si>
  <si>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</si>
  <si>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</si>
  <si>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</si>
  <si>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</si>
  <si>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</si>
  <si>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</si>
  <si>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</si>
  <si>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</si>
  <si>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</si>
  <si>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</si>
  <si>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</si>
  <si>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</si>
  <si>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</si>
  <si>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</si>
  <si>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</si>
  <si>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</si>
  <si>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</si>
  <si>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</si>
  <si>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</si>
  <si>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</si>
  <si>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</si>
  <si>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</si>
  <si>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</si>
  <si>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</si>
  <si>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</si>
  <si>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</si>
  <si>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</si>
  <si>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</si>
  <si>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</si>
  <si>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</si>
  <si>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</si>
  <si>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</si>
  <si>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</si>
  <si>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</si>
  <si>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</si>
  <si>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</si>
  <si>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</si>
  <si>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</si>
  <si>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</si>
  <si>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</si>
  <si>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</si>
  <si>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</si>
  <si>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</si>
  <si>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</si>
  <si>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</si>
  <si>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</si>
  <si>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</si>
  <si>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</si>
  <si>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</si>
  <si>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</si>
  <si>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</si>
  <si>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</si>
  <si>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</si>
  <si>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</si>
  <si>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</si>
  <si>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</si>
  <si>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</si>
  <si>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</si>
  <si>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</si>
  <si>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</si>
  <si>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</si>
  <si>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</si>
  <si>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</si>
  <si>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</si>
  <si>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</si>
  <si>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</si>
  <si>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</si>
  <si>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</si>
  <si>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</si>
  <si>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</si>
  <si>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</si>
  <si>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</si>
  <si>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</si>
  <si>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</si>
  <si>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</si>
  <si>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</si>
  <si>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</si>
  <si>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</si>
  <si>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</si>
  <si>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</si>
  <si>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</si>
  <si>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</si>
  <si>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</si>
  <si>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</si>
  <si>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</si>
  <si>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</si>
  <si>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</si>
  <si>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</si>
  <si>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</si>
  <si>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</si>
  <si>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</si>
  <si>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</si>
  <si>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</si>
  <si>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</si>
  <si>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</si>
  <si>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</si>
  <si>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</si>
  <si>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</si>
  <si>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</si>
  <si>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</si>
  <si>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</si>
  <si>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</si>
  <si>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</si>
  <si>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</si>
  <si>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</si>
  <si>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</si>
  <si>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</si>
  <si>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</si>
  <si>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</si>
  <si>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</si>
  <si>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</si>
  <si>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</si>
  <si>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</si>
  <si>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</si>
  <si>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</si>
  <si>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</si>
  <si>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</si>
  <si>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</si>
  <si>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</si>
  <si>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</si>
  <si>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</si>
  <si>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</si>
  <si>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</si>
  <si>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</si>
  <si>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</si>
  <si>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</si>
  <si>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</si>
  <si>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</si>
  <si>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</si>
  <si>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</si>
  <si>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</si>
  <si>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</si>
  <si>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</si>
  <si>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</si>
  <si>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</si>
  <si>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</si>
  <si>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</si>
  <si>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</si>
  <si>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</si>
  <si>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</si>
  <si>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</si>
  <si>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</si>
  <si>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</si>
  <si>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</si>
  <si>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</si>
  <si>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</si>
  <si>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</si>
  <si>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</si>
  <si>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</si>
  <si>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</si>
  <si>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</si>
  <si>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</si>
  <si>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</si>
  <si>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</si>
  <si>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</si>
  <si>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</si>
  <si>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</si>
  <si>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</si>
  <si>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</si>
  <si>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</si>
  <si>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</si>
  <si>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</si>
  <si>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</si>
  <si>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</si>
  <si>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</si>
  <si>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</si>
  <si>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</si>
  <si>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</si>
  <si>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</si>
  <si>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</si>
  <si>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</si>
  <si>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</si>
  <si>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</si>
  <si>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</si>
  <si>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</si>
  <si>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</si>
  <si>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</si>
  <si>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</si>
  <si>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</si>
  <si>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</si>
  <si>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</si>
  <si>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</si>
  <si>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</si>
  <si>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</si>
  <si>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</si>
  <si>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</si>
  <si>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</si>
  <si>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</si>
  <si>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</si>
  <si>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</si>
  <si>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</si>
  <si>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</si>
  <si>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</si>
  <si>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</si>
  <si>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</si>
  <si>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</si>
  <si>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</si>
  <si>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</si>
  <si>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</si>
  <si>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</si>
  <si>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</si>
  <si>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</si>
  <si>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</si>
  <si>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</si>
  <si>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</si>
  <si>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</si>
  <si>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</si>
  <si>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</si>
  <si>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</si>
  <si>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</si>
  <si>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</si>
  <si>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</si>
  <si>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</si>
  <si>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</si>
  <si>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</si>
  <si>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</si>
  <si>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</si>
  <si>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</si>
  <si>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</si>
  <si>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</si>
  <si>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</si>
  <si>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</si>
  <si>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</si>
  <si>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</si>
  <si>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</si>
  <si>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</si>
  <si>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</si>
  <si>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</si>
  <si>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</si>
  <si>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</si>
  <si>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</si>
  <si>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</si>
  <si>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</si>
  <si>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</si>
  <si>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</si>
  <si>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</si>
  <si>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</si>
  <si>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</si>
  <si>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</si>
  <si>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</si>
  <si>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</si>
  <si>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</si>
  <si>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</si>
  <si>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</si>
  <si>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</si>
  <si>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</si>
  <si>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</si>
  <si>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</si>
  <si>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</si>
  <si>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</si>
  <si>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</si>
  <si>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</si>
  <si>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</si>
  <si>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</si>
  <si>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</si>
  <si>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</si>
  <si>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</si>
  <si>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</si>
  <si>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</si>
  <si>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</si>
  <si>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</si>
  <si>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</si>
  <si>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</si>
  <si>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</si>
  <si>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</si>
  <si>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</si>
  <si>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</si>
  <si>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</si>
  <si>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</si>
  <si>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</si>
  <si>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</si>
  <si>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</si>
  <si>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</si>
  <si>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</si>
  <si>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</si>
  <si>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</si>
  <si>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</si>
  <si>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</si>
  <si>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</si>
  <si>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</si>
  <si>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</si>
  <si>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</si>
  <si>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</si>
  <si>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</si>
  <si>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</si>
  <si>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</si>
  <si>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</si>
  <si>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</si>
  <si>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</si>
  <si>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</si>
  <si>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</si>
  <si>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</si>
  <si>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</si>
  <si>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</si>
  <si>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</si>
  <si>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</si>
  <si>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</si>
  <si>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</si>
  <si>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</si>
  <si>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</si>
  <si>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</si>
  <si>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</si>
  <si>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</si>
  <si>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</si>
  <si>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</si>
  <si>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</si>
  <si>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</si>
  <si>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</si>
  <si>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</si>
  <si>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</si>
  <si>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</si>
  <si>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</si>
  <si>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</si>
  <si>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</si>
  <si>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</si>
  <si>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</si>
  <si>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</si>
  <si>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</si>
  <si>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</si>
  <si>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</si>
  <si>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</si>
  <si>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</si>
  <si>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</si>
  <si>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</si>
  <si>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</si>
  <si>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</si>
  <si>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</si>
  <si>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</si>
  <si>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</si>
  <si>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</si>
  <si>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</si>
  <si>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</si>
  <si>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</si>
  <si>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</si>
  <si>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</si>
  <si>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</si>
  <si>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</si>
  <si>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</si>
  <si>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</si>
  <si>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</si>
  <si>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</si>
  <si>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</si>
  <si>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</si>
  <si>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</si>
  <si>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</si>
  <si>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</si>
  <si>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</si>
  <si>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</si>
  <si>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</si>
  <si>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</si>
  <si>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</si>
  <si>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</si>
  <si>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</si>
  <si>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</si>
  <si>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</si>
  <si>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</si>
  <si>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</si>
  <si>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</si>
  <si>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</si>
  <si>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</si>
  <si>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</si>
  <si>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</si>
  <si>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</si>
  <si>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</si>
  <si>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</si>
  <si>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</si>
  <si>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</si>
  <si>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</si>
  <si>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</si>
  <si>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</si>
  <si>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</si>
  <si>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</si>
  <si>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</si>
  <si>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</si>
  <si>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</si>
  <si>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</si>
  <si>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</si>
  <si>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</si>
  <si>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</si>
  <si>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</si>
  <si>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</si>
  <si>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</si>
  <si>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</si>
  <si>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</si>
  <si>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</si>
  <si>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</si>
  <si>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</si>
  <si>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</si>
  <si>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</si>
  <si>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</si>
  <si>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</si>
  <si>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</si>
  <si>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</si>
  <si>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</si>
  <si>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</si>
  <si>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</si>
  <si>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</si>
  <si>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</si>
  <si>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</si>
  <si>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</si>
  <si>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</si>
  <si>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</si>
  <si>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</si>
  <si>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</si>
  <si>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</si>
  <si>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</si>
  <si>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</si>
  <si>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</si>
  <si>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</si>
  <si>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</si>
  <si>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</si>
  <si>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</si>
  <si>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</si>
  <si>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</si>
  <si>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</si>
  <si>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</si>
  <si>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</si>
  <si>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</si>
  <si>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</si>
  <si>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</si>
  <si>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</si>
  <si>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</si>
  <si>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</si>
  <si>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</si>
  <si>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</si>
  <si>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</si>
  <si>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</si>
  <si>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</si>
  <si>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</si>
  <si>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</si>
  <si>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</si>
  <si>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</si>
  <si>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</si>
  <si>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</si>
  <si>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</si>
  <si>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</si>
  <si>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</si>
  <si>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</si>
  <si>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</si>
  <si>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</si>
  <si>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</si>
  <si>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</si>
  <si>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</si>
  <si>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</si>
  <si>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</si>
  <si>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</si>
  <si>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</si>
  <si>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</si>
  <si>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</si>
  <si>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</si>
  <si>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</si>
  <si>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</si>
  <si>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</si>
  <si>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</si>
  <si>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</si>
  <si>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</si>
  <si>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</si>
  <si>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</si>
  <si>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</si>
  <si>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</si>
  <si>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</si>
  <si>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</si>
  <si>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</si>
  <si>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</si>
  <si>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</si>
  <si>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</si>
  <si>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</si>
  <si>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</si>
  <si>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</si>
  <si>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</si>
  <si>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</si>
  <si>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</si>
  <si>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</si>
  <si>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</si>
  <si>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</si>
  <si>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</si>
  <si>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</si>
  <si>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</si>
  <si>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</si>
  <si>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</si>
  <si>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</si>
  <si>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</si>
  <si>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</si>
  <si>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</si>
  <si>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</si>
  <si>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</si>
  <si>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</si>
  <si>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</si>
  <si>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</si>
  <si>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</si>
  <si>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</si>
  <si>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</si>
  <si>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</si>
  <si>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</si>
  <si>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</si>
  <si>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</si>
  <si>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</si>
  <si>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</si>
  <si>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</si>
  <si>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</si>
  <si>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</si>
  <si>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</si>
  <si>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</si>
  <si>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</si>
  <si>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</si>
  <si>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</si>
  <si>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</si>
  <si>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</si>
  <si>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</si>
  <si>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</si>
  <si>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</si>
  <si>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</si>
  <si>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</si>
  <si>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</si>
  <si>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</si>
  <si>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</si>
  <si>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</si>
  <si>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</si>
  <si>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</si>
  <si>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</si>
  <si>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</si>
  <si>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</si>
  <si>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</si>
  <si>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</si>
  <si>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</si>
  <si>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</si>
  <si>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</si>
  <si>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</si>
  <si>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</si>
  <si>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</si>
  <si>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</si>
  <si>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</si>
  <si>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</si>
  <si>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</si>
  <si>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</si>
  <si>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</si>
  <si>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</si>
  <si>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</si>
  <si>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</si>
  <si>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</si>
  <si>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</si>
  <si>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</si>
  <si>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</si>
  <si>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</si>
  <si>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</si>
  <si>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</si>
  <si>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</si>
  <si>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</si>
  <si>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</si>
  <si>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</si>
  <si>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</si>
  <si>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</si>
  <si>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</si>
  <si>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</si>
  <si>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</si>
  <si>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</si>
  <si>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</si>
  <si>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</si>
  <si>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</si>
  <si>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</si>
  <si>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</si>
  <si>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</si>
  <si>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</si>
  <si>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</si>
  <si>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</si>
  <si>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</si>
  <si>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</si>
  <si>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</si>
  <si>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</si>
  <si>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</si>
  <si>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</si>
  <si>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</si>
  <si>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</si>
  <si>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</si>
  <si>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</si>
  <si>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</si>
  <si>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</si>
  <si>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</si>
  <si>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</si>
  <si>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</si>
  <si>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</si>
  <si>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</si>
  <si>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</si>
  <si>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</si>
  <si>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</si>
  <si>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</si>
  <si>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</si>
  <si>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</si>
  <si>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</si>
  <si>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</si>
  <si>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</si>
  <si>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</si>
  <si>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</si>
  <si>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</si>
  <si>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</si>
  <si>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</si>
  <si>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</si>
  <si>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</si>
  <si>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</si>
  <si>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</si>
  <si>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</si>
  <si>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</si>
  <si>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</si>
  <si>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</si>
  <si>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</si>
  <si>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</si>
  <si>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</si>
  <si>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</si>
  <si>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</si>
  <si>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</si>
  <si>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</si>
  <si>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</si>
  <si>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</si>
  <si>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</si>
  <si>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</si>
  <si>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</si>
  <si>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</si>
  <si>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</si>
  <si>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</si>
  <si>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</si>
  <si>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</si>
  <si>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</si>
  <si>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</si>
  <si>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</si>
  <si>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</si>
  <si>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</si>
  <si>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</si>
  <si>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</si>
  <si>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</si>
  <si>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</si>
  <si>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</si>
  <si>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</si>
  <si>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</si>
  <si>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</si>
  <si>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</si>
  <si>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</si>
  <si>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</si>
  <si>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</si>
  <si>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</si>
  <si>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</si>
  <si>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</si>
  <si>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</si>
  <si>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</si>
  <si>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</si>
  <si>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</si>
  <si>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</si>
  <si>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</si>
  <si>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</si>
  <si>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</si>
  <si>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</si>
  <si>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</si>
  <si>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</si>
  <si>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</si>
  <si>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</si>
  <si>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</si>
  <si>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</si>
  <si>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</si>
  <si>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</si>
  <si>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</si>
  <si>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</si>
  <si>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</si>
  <si>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</si>
  <si>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</si>
  <si>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</si>
  <si>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</si>
  <si>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</si>
  <si>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</si>
  <si>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</si>
  <si>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</si>
  <si>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</si>
  <si>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</si>
  <si>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</si>
  <si>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</si>
  <si>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</si>
  <si>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</si>
  <si>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</si>
  <si>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</si>
  <si>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</si>
  <si>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</si>
  <si>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</si>
  <si>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</si>
  <si>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</si>
  <si>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</si>
  <si>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</si>
  <si>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</si>
  <si>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</si>
  <si>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</si>
  <si>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</si>
  <si>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</si>
  <si>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</si>
  <si>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</si>
  <si>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</si>
  <si>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</si>
  <si>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</si>
  <si>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</si>
  <si>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</si>
  <si>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</si>
  <si>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</si>
  <si>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</si>
  <si>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</si>
  <si>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</si>
  <si>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</si>
  <si>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</si>
  <si>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</si>
  <si>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</si>
  <si>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</si>
  <si>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</si>
  <si>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</si>
  <si>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</si>
  <si>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</si>
  <si>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</si>
  <si>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</si>
  <si>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</si>
  <si>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</si>
  <si>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</si>
  <si>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</si>
  <si>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</si>
  <si>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</si>
  <si>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</si>
  <si>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</si>
  <si>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</si>
  <si>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</si>
  <si>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</si>
  <si>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</si>
  <si>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</si>
  <si>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</si>
  <si>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</si>
  <si>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</si>
  <si>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</si>
  <si>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</si>
  <si>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</si>
  <si>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</si>
  <si>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</si>
  <si>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</si>
  <si>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</si>
  <si>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</si>
  <si>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</si>
  <si>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</si>
  <si>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</si>
  <si>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</si>
  <si>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</si>
  <si>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</si>
  <si>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</si>
  <si>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</si>
  <si>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</si>
  <si>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</si>
  <si>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</si>
  <si>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</si>
  <si>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</si>
  <si>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</si>
  <si>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</si>
  <si>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</si>
  <si>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</si>
  <si>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</si>
  <si>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</si>
  <si>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</si>
  <si>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</si>
  <si>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</si>
  <si>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</si>
  <si>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</si>
  <si>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</si>
  <si>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</si>
  <si>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</si>
  <si>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</si>
  <si>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</si>
  <si>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</si>
  <si>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</si>
  <si>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</si>
  <si>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</si>
  <si>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</si>
  <si>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</si>
  <si>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</si>
  <si>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</si>
  <si>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</si>
  <si>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</si>
  <si>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</si>
  <si>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</si>
  <si>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</si>
  <si>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</si>
  <si>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</si>
  <si>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</si>
  <si>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</si>
  <si>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</si>
  <si>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</si>
  <si>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</si>
  <si>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</si>
  <si>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</si>
  <si>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</si>
  <si>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</si>
  <si>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</si>
  <si>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</si>
  <si>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</si>
  <si>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</si>
  <si>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</si>
  <si>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</si>
  <si>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</si>
  <si>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</si>
  <si>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</si>
  <si>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</si>
  <si>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</si>
  <si>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</si>
  <si>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</si>
  <si>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</si>
  <si>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</si>
  <si>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</si>
  <si>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</si>
  <si>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</si>
  <si>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</si>
  <si>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</si>
  <si>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</si>
  <si>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</si>
  <si>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</si>
  <si>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</si>
  <si>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</si>
  <si>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</si>
  <si>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</si>
  <si>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</si>
  <si>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</si>
  <si>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</si>
  <si>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</si>
  <si>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</si>
  <si>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</si>
  <si>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</si>
  <si>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</si>
  <si>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</si>
  <si>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</si>
  <si>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</si>
  <si>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</si>
  <si>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</si>
  <si>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</si>
  <si>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</si>
  <si>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</si>
  <si>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</si>
  <si>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</si>
  <si>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</si>
  <si>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</si>
  <si>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</si>
  <si>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</si>
  <si>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</si>
  <si>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</si>
  <si>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</si>
  <si>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</si>
  <si>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</si>
  <si>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</si>
  <si>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</si>
  <si>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</si>
  <si>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</si>
  <si>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</si>
  <si>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</si>
  <si>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</si>
  <si>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</si>
  <si>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</si>
  <si>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</si>
  <si>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</si>
  <si>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</si>
  <si>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</si>
  <si>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</si>
  <si>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</si>
  <si>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</si>
  <si>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</si>
  <si>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</si>
  <si>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</si>
  <si>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</si>
  <si>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</si>
  <si>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</si>
  <si>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</si>
  <si>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</si>
  <si>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</si>
  <si>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</si>
  <si>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</si>
  <si>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</si>
  <si>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</si>
  <si>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</si>
  <si>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</si>
  <si>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</si>
  <si>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</si>
  <si>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</si>
  <si>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</si>
  <si>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</si>
  <si>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</si>
  <si>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</si>
  <si>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</si>
  <si>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</si>
  <si>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</si>
  <si>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</si>
  <si>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</si>
  <si>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</si>
  <si>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</si>
  <si>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</si>
  <si>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</si>
  <si>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</si>
  <si>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</si>
  <si>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</si>
  <si>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</si>
  <si>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</si>
  <si>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</si>
  <si>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</si>
  <si>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</si>
  <si>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</si>
  <si>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</si>
  <si>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</si>
  <si>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</si>
  <si>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</si>
  <si>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</si>
  <si>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</si>
  <si>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</si>
  <si>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</si>
  <si>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</si>
  <si>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</si>
  <si>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</si>
  <si>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</si>
  <si>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</si>
  <si>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</si>
  <si>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</si>
  <si>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</si>
  <si>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</si>
  <si>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</si>
  <si>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</si>
  <si>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</si>
  <si>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</si>
  <si>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</si>
  <si>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</si>
  <si>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</si>
  <si>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</si>
  <si>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</si>
  <si>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</si>
  <si>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</si>
  <si>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</si>
  <si>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</si>
  <si>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</si>
  <si>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</si>
  <si>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</si>
  <si>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</si>
  <si>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</si>
  <si>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</si>
  <si>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</si>
  <si>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</si>
  <si>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</si>
  <si>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</si>
  <si>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</si>
  <si>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</si>
  <si>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</si>
  <si>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</si>
  <si>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</si>
  <si>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</si>
  <si>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</si>
  <si>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</si>
  <si>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</si>
  <si>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</si>
  <si>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</si>
  <si>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</si>
  <si>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</si>
  <si>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</si>
  <si>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</si>
  <si>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</si>
  <si>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</si>
  <si>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</si>
  <si>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</si>
  <si>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</si>
  <si>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</si>
  <si>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</si>
  <si>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</si>
  <si>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</si>
  <si>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</si>
  <si>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</si>
  <si>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</si>
  <si>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</si>
  <si>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</si>
  <si>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</si>
  <si>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</si>
  <si>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</si>
  <si>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</si>
  <si>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</si>
  <si>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</si>
  <si>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</si>
  <si>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</si>
  <si>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</si>
  <si>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</si>
  <si>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</si>
  <si>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</si>
  <si>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</si>
  <si>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</si>
  <si>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</si>
  <si>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</si>
  <si>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</si>
  <si>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</si>
  <si>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</si>
  <si>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</si>
  <si>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</si>
  <si>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</si>
  <si>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</si>
  <si>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</si>
  <si>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</si>
  <si>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</si>
  <si>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</si>
  <si>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</si>
  <si>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</si>
  <si>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</si>
  <si>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</si>
  <si>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</si>
  <si>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</si>
  <si>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</si>
  <si>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</si>
  <si>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</si>
  <si>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</si>
  <si>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</si>
  <si>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</si>
  <si>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</si>
  <si>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</si>
  <si>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</si>
  <si>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</si>
  <si>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</si>
  <si>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</si>
  <si>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</si>
  <si>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</si>
  <si>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</si>
  <si>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</si>
  <si>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</si>
  <si>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</si>
  <si>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</si>
  <si>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</si>
  <si>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</si>
  <si>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</si>
  <si>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</si>
  <si>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</si>
  <si>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</si>
  <si>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</si>
  <si>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</si>
  <si>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</si>
  <si>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</si>
  <si>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</si>
  <si>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</si>
  <si>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</si>
  <si>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</si>
  <si>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</si>
  <si>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</si>
  <si>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</si>
  <si>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</si>
  <si>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</si>
  <si>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</si>
  <si>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</si>
  <si>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</si>
  <si>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</si>
  <si>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</si>
  <si>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</si>
  <si>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</si>
  <si>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</si>
  <si>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</si>
  <si>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</si>
  <si>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</si>
  <si>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</si>
  <si>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</si>
  <si>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</si>
  <si>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</si>
  <si>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</si>
  <si>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</si>
  <si>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</si>
  <si>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</si>
  <si>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</si>
  <si>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</si>
  <si>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</si>
  <si>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</si>
  <si>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</si>
  <si>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</si>
  <si>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</si>
  <si>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</si>
  <si>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</si>
  <si>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</si>
  <si>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</si>
  <si>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</si>
  <si>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</si>
  <si>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</si>
  <si>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</si>
  <si>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</si>
  <si>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</si>
  <si>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</si>
  <si>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</si>
  <si>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</si>
  <si>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</si>
  <si>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</si>
  <si>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</si>
  <si>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</si>
  <si>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</si>
  <si>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</si>
  <si>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</si>
  <si>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</si>
  <si>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</si>
  <si>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</si>
  <si>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</si>
  <si>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</si>
  <si>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</si>
  <si>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</si>
  <si>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</si>
  <si>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</si>
  <si>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</si>
  <si>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</si>
  <si>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</si>
  <si>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</si>
  <si>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</si>
  <si>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</si>
  <si>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</si>
  <si>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</si>
  <si>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</si>
  <si>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</si>
  <si>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</si>
  <si>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</si>
  <si>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</si>
  <si>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</si>
  <si>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</si>
  <si>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</si>
  <si>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</si>
  <si>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</si>
  <si>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</si>
  <si>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</si>
  <si>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</si>
  <si>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</si>
  <si>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</si>
  <si>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</si>
  <si>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</si>
  <si>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</si>
  <si>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</si>
  <si>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</si>
  <si>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</si>
  <si>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</si>
  <si>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</si>
  <si>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</si>
  <si>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</si>
  <si>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</si>
  <si>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</si>
  <si>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</si>
  <si>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</si>
  <si>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</si>
  <si>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</si>
  <si>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</si>
  <si>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</si>
  <si>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</si>
  <si>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</si>
  <si>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</si>
  <si>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</si>
  <si>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</si>
  <si>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</si>
  <si>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</si>
  <si>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</si>
  <si>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</si>
  <si>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</si>
  <si>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</si>
  <si>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</si>
  <si>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</si>
  <si>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</si>
  <si>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</si>
  <si>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</si>
  <si>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</si>
  <si>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</si>
  <si>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</si>
  <si>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</si>
  <si>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</si>
  <si>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</si>
  <si>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</si>
  <si>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</si>
  <si>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</si>
  <si>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</si>
  <si>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</si>
  <si>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</si>
  <si>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</si>
  <si>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</si>
  <si>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</si>
  <si>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</si>
  <si>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</si>
  <si>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</si>
  <si>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</si>
  <si>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</si>
  <si>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</si>
  <si>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</si>
  <si>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</si>
  <si>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</si>
  <si>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</si>
  <si>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</si>
  <si>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</si>
  <si>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</si>
  <si>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</si>
  <si>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</si>
  <si>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</si>
  <si>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</si>
  <si>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</si>
  <si>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</si>
  <si>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</si>
  <si>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</si>
  <si>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</si>
  <si>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</si>
  <si>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</si>
  <si>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</si>
  <si>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</si>
  <si>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</si>
  <si>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</si>
  <si>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</si>
  <si>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</si>
  <si>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</si>
  <si>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</si>
  <si>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</si>
  <si>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</si>
  <si>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</si>
  <si>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</si>
  <si>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</si>
  <si>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</si>
  <si>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</si>
  <si>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</si>
  <si>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</si>
  <si>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</si>
  <si>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</si>
  <si>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</si>
  <si>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</si>
  <si>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</si>
  <si>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</si>
  <si>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</si>
  <si>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</si>
  <si>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</si>
  <si>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</si>
  <si>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</si>
  <si>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</si>
  <si>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</si>
  <si>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</si>
  <si>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</si>
  <si>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</si>
  <si>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</si>
  <si>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</si>
  <si>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</si>
  <si>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</si>
  <si>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</si>
  <si>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</si>
  <si>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</si>
  <si>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</si>
  <si>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</si>
  <si>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</si>
  <si>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</si>
  <si>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</si>
  <si>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</si>
  <si>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</si>
  <si>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</si>
  <si>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</si>
  <si>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</si>
  <si>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</si>
  <si>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</si>
  <si>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</si>
  <si>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</si>
  <si>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</si>
  <si>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</si>
  <si>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</si>
  <si>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</si>
  <si>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</si>
  <si>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</si>
  <si>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</si>
  <si>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</si>
  <si>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</si>
  <si>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</si>
  <si>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</si>
  <si>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</si>
  <si>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</si>
  <si>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</si>
  <si>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</si>
  <si>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</si>
  <si>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</si>
  <si>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</si>
  <si>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</si>
  <si>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</si>
  <si>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</si>
  <si>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</si>
  <si>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</si>
  <si>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</si>
  <si>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</si>
  <si>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</si>
  <si>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</si>
  <si>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</si>
  <si>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</si>
  <si>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</si>
  <si>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</si>
  <si>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</si>
  <si>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</si>
  <si>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</si>
  <si>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</si>
  <si>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</si>
  <si>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</si>
  <si>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</si>
  <si>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</si>
  <si>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</si>
  <si>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</si>
  <si>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</si>
  <si>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</si>
  <si>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</si>
  <si>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</si>
  <si>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</si>
  <si>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</si>
  <si>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</si>
  <si>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</si>
  <si>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</si>
  <si>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</si>
  <si>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</si>
  <si>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</si>
  <si>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</si>
  <si>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</si>
  <si>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</si>
  <si>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</si>
  <si>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</si>
  <si>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</si>
  <si>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</si>
  <si>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</si>
  <si>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</si>
  <si>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</si>
  <si>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</si>
  <si>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</si>
  <si>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</si>
  <si>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</si>
  <si>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</si>
  <si>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</si>
  <si>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</si>
  <si>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</si>
  <si>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</si>
  <si>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</si>
  <si>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</si>
  <si>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</si>
  <si>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</si>
  <si>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</si>
  <si>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</si>
  <si>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</si>
  <si>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</si>
  <si>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</si>
  <si>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</si>
  <si>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</si>
  <si>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</si>
  <si>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</si>
  <si>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</si>
  <si>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</si>
  <si>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</si>
  <si>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</si>
  <si>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</si>
  <si>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</si>
  <si>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</si>
  <si>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</si>
  <si>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</si>
  <si>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</si>
  <si>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</si>
  <si>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</si>
  <si>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</si>
  <si>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</si>
  <si>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</si>
  <si>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</si>
  <si>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</si>
  <si>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</si>
  <si>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</si>
  <si>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</si>
  <si>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</si>
  <si>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</si>
  <si>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</si>
  <si>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</si>
  <si>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</si>
  <si>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</si>
  <si>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</si>
  <si>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</si>
  <si>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</si>
  <si>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</si>
  <si>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</si>
  <si>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</si>
  <si>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</si>
  <si>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</si>
  <si>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</si>
  <si>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</si>
  <si>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</si>
  <si>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</si>
  <si>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</si>
  <si>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</si>
  <si>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</si>
  <si>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</si>
  <si>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</si>
  <si>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</si>
  <si>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</si>
  <si>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</si>
  <si>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</si>
  <si>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</si>
  <si>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</si>
  <si>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</si>
  <si>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</si>
  <si>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</si>
  <si>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</si>
  <si>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</si>
  <si>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</si>
  <si>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</si>
  <si>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</si>
  <si>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</si>
  <si>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</si>
  <si>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</si>
  <si>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</si>
  <si>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</si>
  <si>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</si>
  <si>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</si>
  <si>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</si>
  <si>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</si>
  <si>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</si>
  <si>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</si>
  <si>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</si>
  <si>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</si>
  <si>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</si>
  <si>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</si>
  <si>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</si>
  <si>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</si>
  <si>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</si>
  <si>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</si>
  <si>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</si>
  <si>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</si>
  <si>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</si>
  <si>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</si>
  <si>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</si>
  <si>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</si>
  <si>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</si>
  <si>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</si>
  <si>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</si>
  <si>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</si>
  <si>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</si>
  <si>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</si>
  <si>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</si>
  <si>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</si>
  <si>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</si>
  <si>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</si>
  <si>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</si>
  <si>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</si>
  <si>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</si>
  <si>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</si>
  <si>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</si>
  <si>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</si>
  <si>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</si>
  <si>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</si>
  <si>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</si>
  <si>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</si>
  <si>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</si>
  <si>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</si>
  <si>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</si>
  <si>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</si>
  <si>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</si>
  <si>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</si>
  <si>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</si>
  <si>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</si>
  <si>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</si>
  <si>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</si>
  <si>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</si>
  <si>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</si>
  <si>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</si>
  <si>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</si>
  <si>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</si>
  <si>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</si>
  <si>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</si>
  <si>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</si>
  <si>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</si>
  <si>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</si>
  <si>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</si>
  <si>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</si>
  <si>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</si>
  <si>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</si>
  <si>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</si>
  <si>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</si>
  <si>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</si>
  <si>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</si>
  <si>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</si>
  <si>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</si>
  <si>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</si>
  <si>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</si>
  <si>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</si>
  <si>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</si>
  <si>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</si>
  <si>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</si>
  <si>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</si>
  <si>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</si>
  <si>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</si>
  <si>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</si>
  <si>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</si>
  <si>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</si>
  <si>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</si>
  <si>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</si>
  <si>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</si>
  <si>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</si>
  <si>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</si>
  <si>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</si>
  <si>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</si>
  <si>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</si>
  <si>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</si>
  <si>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</si>
  <si>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</si>
  <si>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</si>
  <si>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</si>
  <si>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</si>
  <si>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</si>
  <si>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</si>
  <si>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</si>
  <si>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</si>
  <si>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</si>
  <si>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</si>
  <si>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</si>
  <si>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</si>
  <si>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</si>
  <si>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</si>
  <si>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</si>
  <si>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</si>
  <si>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</si>
  <si>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</si>
  <si>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</si>
  <si>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</si>
  <si>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</si>
  <si>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</si>
  <si>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</si>
  <si>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</si>
  <si>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</si>
  <si>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</si>
  <si>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</si>
  <si>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</si>
  <si>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</si>
  <si>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</si>
  <si>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</si>
  <si>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</si>
  <si>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</si>
  <si>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</si>
  <si>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</si>
  <si>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</si>
  <si>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</si>
  <si>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</si>
  <si>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</si>
  <si>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</si>
  <si>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</si>
  <si>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</si>
  <si>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</si>
  <si>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</si>
  <si>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</si>
  <si>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</si>
  <si>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</si>
  <si>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</si>
  <si>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</si>
  <si>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</si>
  <si>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</si>
  <si>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</si>
  <si>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</si>
  <si>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</si>
  <si>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</si>
  <si>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</si>
  <si>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</si>
  <si>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</si>
  <si>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</si>
  <si>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</si>
  <si>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</si>
  <si>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</si>
  <si>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</si>
  <si>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</si>
  <si>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</si>
  <si>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</si>
  <si>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</si>
  <si>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</si>
  <si>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</si>
  <si>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</si>
  <si>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</si>
  <si>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</si>
  <si>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</si>
  <si>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</si>
  <si>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</si>
  <si>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</si>
  <si>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</si>
  <si>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</si>
  <si>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</si>
  <si>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</si>
  <si>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</si>
  <si>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</si>
  <si>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</si>
  <si>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</si>
  <si>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</si>
  <si>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</si>
  <si>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</si>
  <si>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</si>
  <si>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</si>
  <si>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</si>
  <si>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</si>
  <si>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</si>
  <si>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</si>
  <si>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</si>
  <si>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</si>
  <si>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</si>
  <si>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</si>
  <si>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</si>
  <si>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</si>
  <si>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</si>
  <si>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</si>
  <si>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</si>
  <si>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</si>
  <si>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</si>
  <si>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</si>
  <si>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</si>
  <si>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</si>
  <si>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</si>
  <si>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</si>
  <si>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</si>
  <si>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</si>
  <si>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</si>
  <si>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</si>
  <si>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</si>
  <si>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</si>
  <si>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</si>
  <si>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</si>
  <si>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</si>
  <si>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</si>
  <si>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</si>
  <si>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</si>
  <si>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</si>
  <si>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</si>
  <si>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</si>
  <si>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</si>
  <si>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</si>
  <si>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</si>
  <si>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</si>
  <si>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</si>
  <si>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</si>
  <si>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</si>
  <si>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</si>
  <si>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</si>
  <si>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</si>
  <si>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</si>
  <si>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</si>
  <si>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</si>
  <si>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</si>
  <si>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</si>
  <si>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</si>
  <si>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</si>
  <si>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</si>
  <si>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</si>
  <si>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</si>
  <si>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</si>
  <si>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</si>
  <si>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</si>
  <si>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</si>
  <si>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</si>
  <si>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</si>
  <si>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</si>
  <si>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</si>
  <si>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</si>
  <si>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</si>
  <si>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</si>
  <si>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</si>
  <si>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</si>
  <si>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</si>
  <si>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</si>
  <si>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</si>
  <si>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</si>
  <si>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</si>
  <si>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</si>
  <si>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</si>
  <si>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</si>
  <si>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</si>
  <si>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</si>
  <si>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</si>
  <si>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</si>
  <si>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</si>
  <si>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</si>
  <si>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</si>
  <si>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</si>
  <si>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</si>
  <si>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</si>
  <si>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</si>
  <si>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</si>
  <si>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</si>
  <si>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</si>
  <si>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</si>
  <si>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</si>
  <si>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</si>
  <si>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</si>
  <si>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</si>
  <si>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</si>
  <si>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</si>
  <si>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</si>
  <si>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</si>
  <si>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</si>
  <si>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</si>
  <si>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</si>
  <si>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</si>
  <si>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</si>
  <si>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</si>
  <si>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</si>
  <si>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</si>
  <si>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</si>
  <si>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</si>
  <si>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</si>
  <si>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</si>
  <si>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</si>
  <si>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</si>
  <si>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</si>
  <si>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</si>
  <si>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</si>
  <si>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</si>
  <si>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</si>
  <si>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</si>
  <si>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</si>
  <si>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</si>
  <si>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</si>
  <si>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</si>
  <si>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</si>
  <si>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</si>
  <si>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</si>
  <si>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</si>
  <si>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</si>
  <si>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</si>
  <si>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</si>
  <si>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</si>
  <si>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</si>
  <si>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</si>
  <si>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</si>
  <si>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</si>
  <si>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</si>
  <si>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</si>
  <si>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</si>
  <si>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</si>
  <si>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</si>
  <si>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</si>
  <si>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</si>
  <si>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</si>
  <si>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</si>
  <si>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</si>
  <si>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</si>
  <si>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</si>
  <si>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</si>
  <si>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</si>
  <si>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</si>
  <si>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</si>
  <si>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</si>
  <si>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</si>
  <si>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</si>
  <si>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</si>
  <si>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</si>
  <si>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</si>
  <si>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</si>
  <si>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</si>
  <si>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</si>
  <si>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</si>
  <si>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</si>
  <si>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</si>
  <si>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</si>
  <si>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</si>
  <si>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</si>
  <si>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</si>
  <si>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</si>
  <si>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</si>
  <si>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</si>
  <si>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</si>
  <si>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</si>
  <si>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</si>
  <si>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</si>
  <si>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</si>
  <si>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</si>
  <si>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</si>
  <si>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</si>
  <si>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</si>
  <si>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</si>
  <si>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</si>
  <si>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</si>
  <si>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</si>
  <si>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</si>
  <si>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</si>
  <si>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</si>
  <si>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</si>
  <si>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</si>
  <si>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</si>
  <si>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</si>
  <si>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</si>
  <si>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</si>
  <si>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</si>
  <si>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</si>
  <si>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</si>
  <si>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</si>
  <si>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</si>
  <si>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</si>
  <si>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</si>
  <si>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</si>
  <si>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</si>
  <si>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</si>
  <si>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</si>
  <si>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</si>
  <si>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</si>
  <si>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</si>
  <si>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</si>
  <si>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</si>
  <si>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</si>
  <si>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</si>
  <si>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</si>
  <si>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</si>
  <si>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</si>
  <si>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</si>
  <si>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</si>
  <si>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</si>
  <si>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</si>
  <si>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</si>
  <si>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</si>
  <si>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</si>
  <si>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</si>
  <si>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</si>
  <si>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</si>
  <si>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</si>
  <si>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</si>
  <si>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</si>
  <si>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</si>
  <si>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</si>
  <si>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</si>
  <si>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</si>
  <si>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</si>
  <si>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</si>
  <si>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</si>
  <si>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</si>
  <si>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</si>
  <si>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</si>
  <si>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</si>
  <si>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</si>
  <si>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</si>
  <si>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</si>
  <si>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</si>
  <si>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</si>
  <si>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</si>
  <si>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</si>
  <si>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</si>
  <si>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</si>
  <si>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</si>
  <si>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</si>
  <si>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</si>
  <si>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</si>
  <si>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</si>
  <si>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</si>
  <si>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</si>
  <si>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</si>
  <si>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</si>
  <si>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</si>
  <si>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</si>
  <si>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</si>
  <si>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</si>
  <si>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</si>
  <si>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</si>
  <si>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</si>
  <si>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</si>
  <si>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</si>
  <si>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</si>
  <si>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</si>
  <si>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</si>
  <si>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</si>
  <si>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</si>
  <si>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</si>
  <si>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</si>
  <si>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</si>
  <si>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</si>
  <si>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</si>
  <si>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</si>
  <si>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</si>
  <si>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</si>
  <si>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</si>
  <si>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</si>
  <si>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</si>
  <si>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</si>
  <si>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</si>
  <si>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</si>
  <si>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</si>
  <si>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</si>
  <si>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</si>
  <si>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</si>
  <si>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</si>
  <si>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</si>
  <si>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</si>
  <si>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</si>
  <si>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</si>
  <si>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</si>
  <si>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</si>
  <si>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</si>
  <si>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</si>
  <si>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</si>
  <si>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</si>
  <si>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</si>
  <si>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</si>
  <si>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</si>
  <si>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</si>
  <si>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</si>
  <si>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</si>
  <si>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</si>
  <si>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</si>
  <si>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</si>
  <si>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</si>
  <si>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</si>
  <si>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</si>
  <si>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</si>
  <si>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</si>
  <si>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</si>
  <si>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</si>
  <si>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</si>
  <si>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</si>
  <si>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</si>
  <si>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</si>
  <si>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</si>
  <si>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</si>
  <si>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</si>
  <si>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</si>
  <si>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</si>
  <si>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</si>
  <si>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</si>
  <si>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</si>
  <si>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</si>
  <si>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</si>
  <si>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</si>
  <si>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</si>
  <si>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</si>
  <si>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</si>
  <si>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</si>
  <si>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</si>
  <si>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</si>
  <si>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</si>
  <si>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</si>
  <si>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</si>
  <si>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</si>
  <si>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</si>
  <si>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</si>
  <si>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</si>
  <si>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</si>
  <si>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</si>
  <si>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</si>
  <si>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</si>
  <si>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</si>
  <si>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</si>
  <si>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</si>
  <si>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</si>
  <si>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</si>
  <si>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</si>
  <si>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</si>
  <si>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</si>
  <si>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</si>
  <si>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</si>
  <si>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</si>
  <si>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</si>
  <si>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</si>
  <si>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</si>
  <si>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</si>
  <si>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</si>
  <si>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</si>
  <si>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</si>
  <si>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</si>
  <si>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</si>
  <si>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</si>
  <si>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</si>
  <si>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</si>
  <si>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</si>
  <si>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</si>
  <si>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</si>
  <si>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</si>
  <si>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</si>
  <si>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</si>
  <si>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</si>
  <si>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</si>
  <si>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</si>
  <si>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</si>
  <si>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</si>
  <si>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</si>
  <si>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</si>
  <si>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</si>
  <si>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</si>
  <si>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</si>
  <si>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</si>
  <si>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</si>
  <si>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</si>
  <si>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</si>
  <si>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</si>
  <si>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</si>
  <si>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</si>
  <si>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</si>
  <si>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</si>
  <si>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</si>
  <si>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</si>
  <si>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</si>
  <si>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</si>
  <si>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</si>
  <si>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</si>
  <si>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</si>
  <si>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</si>
  <si>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</si>
  <si>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</si>
  <si>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</si>
  <si>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</si>
  <si>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</si>
  <si>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</si>
  <si>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</si>
  <si>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</si>
  <si>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</si>
  <si>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</si>
  <si>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</si>
  <si>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</si>
  <si>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</si>
  <si>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</si>
  <si>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</si>
  <si>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</si>
  <si>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</si>
  <si>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</si>
  <si>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</si>
  <si>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</si>
  <si>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</si>
  <si>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</si>
  <si>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</si>
  <si>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</si>
  <si>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</si>
  <si>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</si>
  <si>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</si>
  <si>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</si>
  <si>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</si>
  <si>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</si>
  <si>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</si>
  <si>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</si>
  <si>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</si>
  <si>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</si>
  <si>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</si>
  <si>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</si>
  <si>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</si>
  <si>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</si>
  <si>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</si>
  <si>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</si>
  <si>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</si>
  <si>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</si>
  <si>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</si>
  <si>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</si>
  <si>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</si>
  <si>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</si>
  <si>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</si>
  <si>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</si>
  <si>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</si>
  <si>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</si>
  <si>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</si>
  <si>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</si>
  <si>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</si>
  <si>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</si>
  <si>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</si>
  <si>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</si>
  <si>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</si>
  <si>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</si>
  <si>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</si>
  <si>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</si>
  <si>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</si>
  <si>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</si>
  <si>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</si>
  <si>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</si>
  <si>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</si>
  <si>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</si>
  <si>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</si>
  <si>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</si>
  <si>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</si>
  <si>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</si>
  <si>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</si>
  <si>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</si>
  <si>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</si>
  <si>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</si>
  <si>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</si>
  <si>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</si>
  <si>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</si>
  <si>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</si>
  <si>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</si>
  <si>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</si>
  <si>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</si>
  <si>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</si>
  <si>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</si>
  <si>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</si>
  <si>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</si>
  <si>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</si>
  <si>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</si>
  <si>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</si>
  <si>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</si>
  <si>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</si>
  <si>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</si>
  <si>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</si>
  <si>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</si>
  <si>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</si>
  <si>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</si>
  <si>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</si>
  <si>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</si>
  <si>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</si>
  <si>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</si>
  <si>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</si>
  <si>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</si>
  <si>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</si>
  <si>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</si>
  <si>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</si>
  <si>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</si>
  <si>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</si>
  <si>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</si>
  <si>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</si>
  <si>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</si>
  <si>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</si>
  <si>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</si>
  <si>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</si>
  <si>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</si>
  <si>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</si>
  <si>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</si>
  <si>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</si>
  <si>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</si>
  <si>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</si>
  <si>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</si>
  <si>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</si>
  <si>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</si>
  <si>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</si>
  <si>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</si>
  <si>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</si>
  <si>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</si>
  <si>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</si>
  <si>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</si>
  <si>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</si>
  <si>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</si>
  <si>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</si>
  <si>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</si>
  <si>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</si>
  <si>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</si>
  <si>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</si>
  <si>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</si>
  <si>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</si>
  <si>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</si>
  <si>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</si>
  <si>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</si>
  <si>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</si>
  <si>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</si>
  <si>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</si>
  <si>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</si>
  <si>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</si>
  <si>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</si>
  <si>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</si>
  <si>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</si>
  <si>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</si>
  <si>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</si>
  <si>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</si>
  <si>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</si>
  <si>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</si>
  <si>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</si>
  <si>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</si>
  <si>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</si>
  <si>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</si>
  <si>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</si>
  <si>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</si>
  <si>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</si>
  <si>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</si>
  <si>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</si>
  <si>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</si>
  <si>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</si>
  <si>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</si>
  <si>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</si>
  <si>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</si>
  <si>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</si>
  <si>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</si>
  <si>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</si>
  <si>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</si>
  <si>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</si>
  <si>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</si>
  <si>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</si>
  <si>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</si>
  <si>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</si>
  <si>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</si>
  <si>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</si>
  <si>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</si>
  <si>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</si>
  <si>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</si>
  <si>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</si>
  <si>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</si>
  <si>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</si>
  <si>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</si>
  <si>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</si>
  <si>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</si>
  <si>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</si>
  <si>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</si>
  <si>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</si>
  <si>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</si>
  <si>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</si>
  <si>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</si>
  <si>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</si>
  <si>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</si>
  <si>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</si>
  <si>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</si>
  <si>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</si>
  <si>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</si>
  <si>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</si>
  <si>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</si>
  <si>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</si>
  <si>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</si>
  <si>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</si>
  <si>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</si>
  <si>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</si>
  <si>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</si>
  <si>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</si>
  <si>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</si>
  <si>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</si>
  <si>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</si>
  <si>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</si>
  <si>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</si>
  <si>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</si>
  <si>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</si>
  <si>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</si>
  <si>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</si>
  <si>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</si>
  <si>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</si>
  <si>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</si>
  <si>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</si>
  <si>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</si>
  <si>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</si>
  <si>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</si>
  <si>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</si>
  <si>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</si>
  <si>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</si>
  <si>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</si>
  <si>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</si>
  <si>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</si>
  <si>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</si>
  <si>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</si>
  <si>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</si>
  <si>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</si>
  <si>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</si>
  <si>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</si>
  <si>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</si>
  <si>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</si>
  <si>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</si>
  <si>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</si>
  <si>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</si>
  <si>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</si>
  <si>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</si>
  <si>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</si>
  <si>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</si>
  <si>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</si>
  <si>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</si>
  <si>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</si>
  <si>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</si>
  <si>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</si>
  <si>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</si>
  <si>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</si>
  <si>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</si>
  <si>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</si>
  <si>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</si>
  <si>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</si>
  <si>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</si>
  <si>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</si>
  <si>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</si>
  <si>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</si>
  <si>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</si>
  <si>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</si>
  <si>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</si>
  <si>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</si>
  <si>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</si>
  <si>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</si>
  <si>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</si>
  <si>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</si>
  <si>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</si>
  <si>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</si>
  <si>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</si>
  <si>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</si>
  <si>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</si>
  <si>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</si>
  <si>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</si>
  <si>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</si>
  <si>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</si>
  <si>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</si>
  <si>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</si>
  <si>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</si>
  <si>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</si>
  <si>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</si>
  <si>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</si>
  <si>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</si>
  <si>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</si>
  <si>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</si>
  <si>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</si>
  <si>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</si>
  <si>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</si>
  <si>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</si>
  <si>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</si>
  <si>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</si>
  <si>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</si>
  <si>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</si>
  <si>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</si>
  <si>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</si>
  <si>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</si>
  <si>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</si>
  <si>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</si>
  <si>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</si>
  <si>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</si>
  <si>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</si>
  <si>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</si>
  <si>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</si>
  <si>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</si>
  <si>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</si>
  <si>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</si>
  <si>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</si>
  <si>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</si>
  <si>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</si>
  <si>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</si>
  <si>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</si>
  <si>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</si>
  <si>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</si>
  <si>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</si>
  <si>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</si>
  <si>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</si>
  <si>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</si>
  <si>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</si>
  <si>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</si>
  <si>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</si>
  <si>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</si>
  <si>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</si>
  <si>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</si>
  <si>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</si>
  <si>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</si>
  <si>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</si>
  <si>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</si>
  <si>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</si>
  <si>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</si>
  <si>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</si>
  <si>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</si>
  <si>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</si>
  <si>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</si>
  <si>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</si>
  <si>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</si>
  <si>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</si>
  <si>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</si>
  <si>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</si>
  <si>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</si>
  <si>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</si>
  <si>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</si>
  <si>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</si>
  <si>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</si>
  <si>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</si>
  <si>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</si>
  <si>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</si>
  <si>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</si>
  <si>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</si>
  <si>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</si>
  <si>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</si>
  <si>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</si>
  <si>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</si>
  <si>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</si>
  <si>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</si>
  <si>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</si>
  <si>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</si>
  <si>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</si>
  <si>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</si>
  <si>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</si>
  <si>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</si>
  <si>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</si>
  <si>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</si>
  <si>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</si>
  <si>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</si>
  <si>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</si>
  <si>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</si>
  <si>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</si>
  <si>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</si>
  <si>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</si>
  <si>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</si>
  <si>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</si>
  <si>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</si>
  <si>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</si>
  <si>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</si>
  <si>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</si>
  <si>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</si>
  <si>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</si>
  <si>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</si>
  <si>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</si>
  <si>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</si>
  <si>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</si>
  <si>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</si>
  <si>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</si>
  <si>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</si>
  <si>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</si>
  <si>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</si>
  <si>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</si>
  <si>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</si>
  <si>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</si>
  <si>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</si>
  <si>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</si>
  <si>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</si>
  <si>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</si>
  <si>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</si>
  <si>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</si>
  <si>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</si>
  <si>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</si>
  <si>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</si>
  <si>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</si>
  <si>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</si>
  <si>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</si>
  <si>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</si>
  <si>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</si>
  <si>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</si>
  <si>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</si>
  <si>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</si>
  <si>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</si>
  <si>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</si>
  <si>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</si>
  <si>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</si>
  <si>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</si>
  <si>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</si>
  <si>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</si>
  <si>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</si>
  <si>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</si>
  <si>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</si>
  <si>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</si>
  <si>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</si>
  <si>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</si>
  <si>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</si>
  <si>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</si>
  <si>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</si>
  <si>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</si>
  <si>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</si>
  <si>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</si>
  <si>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</si>
  <si>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</si>
  <si>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</si>
  <si>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</si>
  <si>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</si>
  <si>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</si>
  <si>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</si>
  <si>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</si>
  <si>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</si>
  <si>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</si>
  <si>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</si>
  <si>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</si>
  <si>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</si>
  <si>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</si>
  <si>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</si>
  <si>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</si>
  <si>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</si>
  <si>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</si>
  <si>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</si>
  <si>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</si>
  <si>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</si>
  <si>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</si>
  <si>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</si>
  <si>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</si>
  <si>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</si>
  <si>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</si>
  <si>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</si>
  <si>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</si>
  <si>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</si>
  <si>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</si>
  <si>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</si>
  <si>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</si>
  <si>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</si>
  <si>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</si>
  <si>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</si>
  <si>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</si>
  <si>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</si>
  <si>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</si>
  <si>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</si>
  <si>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</si>
  <si>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</si>
  <si>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</si>
  <si>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</si>
  <si>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</si>
  <si>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</si>
  <si>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</si>
  <si>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</si>
  <si>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</si>
  <si>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</si>
  <si>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</si>
  <si>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</si>
  <si>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</si>
  <si>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</si>
  <si>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</si>
  <si>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</si>
  <si>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</si>
  <si>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</si>
  <si>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</si>
  <si>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</si>
  <si>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</si>
  <si>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</si>
  <si>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</si>
  <si>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</si>
  <si>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</si>
  <si>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</si>
  <si>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</si>
  <si>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</si>
  <si>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</si>
  <si>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</si>
  <si>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</si>
  <si>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</si>
  <si>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</si>
  <si>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</si>
  <si>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</si>
  <si>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</si>
  <si>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</si>
  <si>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</si>
  <si>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</si>
  <si>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</si>
  <si>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</si>
  <si>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</si>
  <si>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</si>
  <si>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</si>
  <si>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</si>
  <si>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</si>
  <si>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</si>
  <si>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</si>
  <si>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</si>
  <si>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</si>
  <si>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</si>
  <si>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</si>
  <si>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</si>
  <si>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</si>
  <si>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</si>
  <si>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</si>
  <si>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</si>
  <si>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</si>
  <si>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</si>
  <si>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</si>
  <si>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</si>
  <si>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</si>
  <si>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</si>
  <si>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</si>
  <si>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</si>
  <si>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</si>
  <si>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</si>
  <si>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</si>
  <si>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</si>
  <si>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</si>
  <si>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</si>
  <si>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</si>
  <si>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</si>
  <si>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</si>
  <si>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</si>
  <si>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</si>
  <si>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</si>
  <si>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</si>
  <si>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</si>
  <si>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</si>
  <si>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</si>
  <si>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</si>
  <si>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</si>
  <si>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</si>
  <si>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</si>
  <si>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</si>
  <si>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</si>
  <si>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</si>
  <si>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</si>
  <si>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</si>
  <si>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</si>
  <si>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</si>
  <si>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</si>
  <si>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</si>
  <si>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</si>
  <si>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</si>
  <si>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</si>
  <si>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</si>
  <si>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</si>
  <si>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</si>
  <si>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</si>
  <si>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</si>
  <si>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</si>
  <si>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</si>
  <si>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</si>
  <si>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</si>
  <si>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</si>
  <si>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</si>
  <si>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</si>
  <si>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</si>
  <si>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</si>
  <si>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</si>
  <si>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</si>
  <si>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</si>
  <si>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</si>
  <si>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</si>
  <si>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</si>
  <si>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</si>
  <si>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</si>
  <si>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</si>
  <si>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</si>
  <si>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</si>
  <si>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</si>
  <si>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</si>
  <si>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</si>
  <si>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</si>
  <si>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</si>
  <si>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</si>
  <si>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</si>
  <si>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</si>
  <si>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</si>
  <si>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</si>
  <si>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</si>
  <si>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</si>
  <si>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</si>
  <si>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</si>
  <si>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</si>
  <si>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</si>
  <si>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</si>
  <si>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</si>
  <si>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</si>
  <si>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</si>
  <si>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</si>
  <si>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</si>
  <si>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</si>
  <si>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</si>
  <si>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</si>
  <si>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</si>
  <si>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</si>
  <si>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</si>
  <si>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</si>
  <si>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</si>
  <si>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</si>
  <si>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</si>
  <si>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</si>
  <si>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</si>
  <si>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</si>
  <si>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</si>
  <si>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</si>
  <si>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</si>
  <si>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</si>
  <si>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</si>
  <si>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</si>
  <si>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</si>
  <si>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</si>
  <si>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</si>
  <si>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</si>
  <si>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</si>
  <si>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</si>
  <si>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</si>
  <si>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</si>
  <si>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</si>
  <si>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</si>
  <si>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</si>
  <si>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</si>
  <si>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</si>
  <si>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</si>
  <si>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</si>
  <si>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</si>
  <si>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</si>
  <si>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</si>
  <si>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</si>
  <si>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</si>
  <si>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</si>
  <si>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</si>
  <si>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</si>
  <si>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</si>
  <si>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</si>
  <si>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</si>
  <si>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</si>
  <si>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</si>
  <si>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</si>
  <si>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</si>
  <si>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</si>
  <si>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</si>
  <si>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</si>
  <si>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</si>
  <si>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</si>
  <si>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</si>
  <si>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</si>
  <si>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</si>
  <si>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</si>
  <si>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</si>
  <si>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</si>
  <si>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</si>
  <si>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</si>
  <si>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</si>
  <si>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</si>
  <si>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</si>
  <si>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</si>
  <si>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</si>
  <si>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</si>
  <si>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</si>
  <si>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</si>
  <si>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</si>
  <si>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</si>
  <si>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</si>
  <si>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</si>
  <si>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</si>
  <si>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</si>
  <si>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</si>
  <si>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</si>
  <si>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</si>
  <si>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</si>
  <si>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</si>
  <si>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</si>
  <si>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</si>
  <si>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</si>
  <si>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</si>
  <si>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</si>
  <si>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</si>
  <si>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</si>
  <si>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</si>
  <si>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</si>
  <si>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</si>
  <si>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</si>
  <si>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</si>
  <si>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</si>
  <si>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</si>
  <si>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</si>
  <si>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</si>
  <si>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</si>
  <si>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</si>
  <si>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</si>
  <si>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</si>
  <si>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</si>
  <si>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</si>
  <si>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</si>
  <si>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</si>
  <si>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</si>
  <si>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</si>
  <si>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</si>
  <si>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</si>
  <si>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</si>
  <si>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</si>
  <si>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</si>
  <si>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</si>
  <si>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</si>
  <si>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</si>
  <si>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</si>
  <si>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</si>
  <si>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</si>
  <si>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</si>
  <si>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</si>
  <si>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</si>
  <si>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</si>
  <si>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</si>
  <si>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</si>
  <si>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</si>
  <si>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</si>
  <si>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</si>
  <si>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</si>
  <si>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</si>
  <si>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</si>
  <si>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</si>
  <si>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</si>
  <si>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</si>
  <si>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</si>
  <si>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</si>
  <si>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</si>
  <si>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</si>
  <si>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</si>
  <si>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</si>
  <si>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</si>
  <si>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</si>
  <si>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</si>
  <si>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</si>
  <si>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</si>
  <si>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</si>
  <si>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</si>
  <si>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</si>
  <si>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</si>
  <si>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</si>
  <si>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</si>
  <si>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</si>
  <si>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</si>
  <si>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</si>
  <si>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</si>
  <si>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</si>
  <si>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</si>
  <si>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</si>
  <si>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</si>
  <si>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</si>
  <si>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</si>
  <si>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</si>
  <si>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</si>
  <si>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</si>
  <si>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</si>
  <si>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</si>
  <si>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</si>
  <si>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</si>
  <si>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</si>
  <si>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</si>
  <si>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</si>
  <si>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</si>
  <si>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</si>
  <si>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</si>
  <si>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</si>
  <si>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</si>
  <si>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</si>
  <si>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</si>
  <si>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</si>
  <si>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</si>
  <si>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</si>
  <si>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</si>
  <si>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</si>
  <si>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</si>
  <si>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</si>
  <si>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</si>
  <si>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</si>
  <si>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</si>
  <si>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</si>
  <si>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</si>
  <si>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</si>
  <si>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</si>
  <si>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</si>
  <si>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</si>
  <si>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</si>
  <si>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</si>
  <si>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</si>
  <si>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</si>
  <si>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</si>
  <si>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</si>
  <si>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</si>
  <si>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</si>
  <si>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</si>
  <si>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</si>
  <si>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</si>
  <si>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</si>
  <si>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</si>
  <si>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</si>
  <si>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</si>
  <si>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</si>
  <si>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</si>
  <si>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</si>
  <si>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</si>
  <si>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</si>
  <si>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</si>
  <si>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</si>
  <si>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</si>
  <si>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</si>
  <si>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</si>
  <si>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</si>
  <si>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</si>
  <si>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</si>
  <si>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</si>
  <si>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</si>
  <si>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</si>
  <si>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</si>
  <si>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</si>
  <si>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</si>
  <si>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</si>
  <si>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</si>
  <si>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</si>
  <si>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</si>
  <si>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</si>
  <si>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</si>
  <si>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</si>
  <si>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</si>
  <si>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</si>
  <si>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</si>
  <si>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</si>
  <si>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</si>
  <si>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</si>
  <si>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</si>
  <si>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</si>
  <si>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</si>
  <si>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</si>
  <si>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</si>
  <si>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</si>
  <si>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</si>
  <si>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</si>
  <si>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</si>
  <si>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</si>
  <si>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</si>
  <si>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</si>
  <si>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</si>
  <si>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</si>
  <si>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</si>
  <si>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</si>
  <si>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</si>
  <si>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</si>
  <si>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</si>
  <si>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</si>
  <si>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</si>
  <si>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</si>
  <si>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</si>
  <si>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</si>
  <si>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</si>
  <si>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</si>
  <si>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</si>
  <si>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</si>
  <si>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</si>
  <si>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</si>
  <si>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</si>
  <si>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</si>
  <si>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</si>
  <si>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</si>
  <si>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</si>
  <si>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</si>
  <si>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</si>
  <si>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</si>
  <si>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</si>
  <si>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</si>
  <si>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</si>
  <si>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</si>
  <si>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</si>
  <si>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</si>
  <si>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</si>
  <si>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</si>
  <si>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</si>
  <si>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</si>
  <si>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</si>
  <si>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</si>
  <si>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</si>
  <si>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</si>
  <si>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</si>
  <si>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</si>
  <si>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</si>
  <si>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</si>
  <si>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</si>
  <si>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</si>
  <si>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</si>
  <si>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</si>
  <si>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</si>
  <si>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</si>
  <si>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</si>
  <si>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</si>
  <si>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</si>
  <si>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</si>
  <si>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</si>
  <si>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</si>
  <si>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</si>
  <si>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</si>
  <si>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</si>
  <si>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</si>
  <si>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</si>
  <si>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</si>
  <si>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</si>
  <si>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</si>
  <si>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</si>
  <si>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</si>
  <si>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</si>
  <si>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</si>
  <si>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</si>
  <si>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</si>
  <si>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</si>
  <si>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</si>
  <si>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</si>
  <si>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</si>
  <si>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</si>
  <si>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</si>
  <si>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</si>
  <si>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</si>
  <si>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</si>
  <si>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</si>
  <si>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</si>
  <si>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</si>
  <si>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</si>
  <si>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</si>
  <si>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</si>
  <si>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</si>
  <si>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</si>
  <si>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</si>
  <si>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</si>
  <si>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</si>
  <si>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</si>
  <si>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</si>
  <si>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</si>
  <si>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</si>
  <si>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</si>
  <si>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</si>
  <si>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</si>
  <si>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</si>
  <si>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</si>
  <si>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</si>
  <si>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</si>
  <si>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</si>
  <si>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</si>
  <si>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</si>
  <si>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</si>
  <si>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</si>
  <si>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</si>
  <si>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</si>
  <si>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</si>
  <si>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</si>
  <si>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</si>
  <si>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</si>
  <si>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</si>
  <si>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</si>
  <si>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</si>
  <si>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</si>
  <si>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</si>
  <si>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</si>
  <si>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</si>
  <si>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</si>
  <si>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</si>
  <si>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</si>
  <si>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</si>
  <si>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</si>
  <si>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</si>
  <si>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</si>
  <si>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</si>
  <si>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</si>
  <si>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</si>
  <si>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</si>
  <si>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</si>
  <si>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</si>
  <si>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</si>
  <si>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</si>
  <si>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</si>
  <si>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</si>
  <si>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</si>
  <si>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</si>
  <si>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</si>
  <si>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</si>
  <si>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</si>
  <si>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</si>
  <si>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</si>
  <si>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</si>
  <si>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</si>
  <si>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</si>
  <si>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</si>
  <si>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</si>
  <si>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</si>
  <si>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</si>
  <si>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</si>
  <si>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</si>
  <si>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</si>
  <si>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</si>
  <si>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</si>
  <si>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</si>
  <si>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</si>
  <si>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</si>
  <si>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</si>
  <si>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</si>
  <si>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</si>
  <si>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</si>
  <si>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</si>
  <si>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</si>
  <si>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</si>
  <si>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</si>
  <si>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</si>
  <si>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</si>
  <si>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</si>
  <si>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</si>
  <si>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</si>
  <si>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</si>
  <si>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</si>
  <si>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</si>
  <si>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</si>
  <si>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</si>
  <si>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</si>
  <si>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</si>
  <si>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</si>
  <si>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</si>
  <si>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</si>
  <si>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</si>
  <si>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</si>
  <si>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</si>
  <si>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</si>
  <si>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</si>
  <si>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</si>
  <si>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</si>
  <si>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</si>
  <si>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</si>
  <si>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</si>
  <si>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</si>
  <si>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</si>
  <si>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</si>
  <si>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</si>
  <si>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</si>
  <si>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</si>
  <si>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</si>
  <si>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</si>
  <si>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</si>
  <si>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</si>
  <si>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</si>
  <si>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</si>
  <si>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</si>
  <si>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</si>
  <si>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</si>
  <si>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</si>
  <si>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</si>
  <si>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</si>
  <si>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</si>
  <si>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</si>
  <si>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</si>
  <si>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</si>
  <si>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</si>
  <si>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</si>
  <si>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</si>
  <si>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</si>
  <si>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</si>
  <si>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</si>
  <si>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</si>
  <si>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</si>
  <si>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</si>
  <si>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</si>
  <si>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</si>
  <si>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</si>
  <si>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</si>
  <si>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</si>
  <si>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</si>
  <si>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</si>
  <si>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</si>
  <si>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</si>
  <si>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</si>
  <si>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</si>
  <si>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</si>
  <si>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</si>
  <si>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</si>
  <si>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</si>
  <si>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</si>
  <si>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</si>
  <si>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</si>
  <si>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</si>
  <si>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</si>
  <si>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</si>
  <si>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</si>
  <si>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</si>
  <si>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</si>
  <si>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</si>
  <si>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</si>
  <si>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</si>
  <si>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</si>
  <si>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</si>
  <si>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</si>
  <si>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</si>
  <si>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</si>
  <si>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</si>
  <si>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</si>
  <si>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</si>
  <si>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</si>
  <si>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</si>
  <si>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</si>
  <si>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</si>
  <si>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</si>
  <si>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</si>
  <si>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</si>
  <si>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</si>
  <si>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</si>
  <si>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</si>
  <si>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</si>
  <si>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</si>
  <si>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</si>
  <si>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</si>
  <si>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</si>
  <si>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</si>
  <si>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</si>
  <si>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</si>
  <si>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</si>
  <si>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</si>
  <si>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</si>
  <si>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</si>
  <si>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</si>
  <si>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</si>
  <si>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</si>
  <si>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</si>
  <si>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</si>
  <si>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</si>
  <si>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</si>
  <si>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</si>
  <si>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</si>
  <si>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</si>
  <si>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</si>
  <si>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</si>
  <si>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</si>
  <si>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</si>
  <si>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</si>
  <si>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</si>
  <si>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</si>
  <si>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</si>
  <si>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</si>
  <si>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</si>
  <si>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</si>
  <si>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</si>
  <si>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</si>
  <si>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</si>
  <si>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</si>
  <si>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</si>
  <si>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</si>
  <si>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</si>
  <si>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</si>
  <si>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</si>
  <si>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</si>
  <si>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</si>
  <si>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</si>
  <si>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</si>
  <si>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</si>
  <si>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</si>
  <si>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</si>
  <si>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</si>
  <si>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</si>
  <si>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</si>
  <si>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</si>
  <si>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</si>
  <si>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</si>
  <si>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</si>
  <si>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</si>
  <si>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</si>
  <si>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</si>
  <si>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</si>
  <si>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</si>
  <si>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</si>
  <si>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</si>
  <si>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</si>
  <si>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</si>
  <si>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</si>
  <si>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</si>
  <si>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</si>
  <si>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</si>
  <si>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</si>
  <si>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</si>
  <si>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</si>
  <si>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</si>
  <si>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</si>
  <si>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</si>
  <si>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</si>
  <si>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</si>
  <si>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</si>
  <si>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</si>
  <si>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</si>
  <si>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</si>
  <si>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</si>
  <si>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</si>
  <si>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</si>
  <si>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</si>
  <si>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</si>
  <si>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</si>
  <si>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</si>
  <si>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</si>
  <si>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</si>
  <si>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</si>
  <si>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</si>
  <si>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</si>
  <si>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</si>
  <si>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</si>
  <si>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</si>
  <si>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</si>
  <si>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</si>
  <si>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</si>
  <si>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</si>
  <si>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</si>
  <si>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</si>
  <si>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</si>
  <si>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</si>
  <si>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</si>
  <si>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</si>
  <si>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</si>
  <si>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</si>
  <si>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</si>
  <si>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</si>
  <si>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</si>
  <si>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</si>
  <si>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</si>
  <si>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</si>
  <si>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</si>
  <si>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</si>
  <si>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</si>
  <si>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</si>
  <si>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</si>
  <si>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</si>
  <si>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</si>
  <si>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</si>
  <si>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</si>
  <si>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</si>
  <si>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</si>
  <si>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</si>
  <si>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</si>
  <si>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</si>
  <si>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</si>
  <si>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</si>
  <si>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</si>
  <si>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</si>
  <si>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</si>
  <si>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</si>
  <si>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</si>
  <si>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</si>
  <si>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</si>
  <si>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</si>
  <si>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</si>
  <si>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</si>
  <si>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</si>
  <si>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</si>
  <si>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</si>
  <si>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</si>
  <si>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</si>
  <si>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</si>
  <si>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</si>
  <si>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</si>
  <si>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</si>
  <si>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</si>
  <si>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</si>
  <si>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</si>
  <si>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</si>
  <si>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</si>
  <si>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</si>
  <si>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</si>
  <si>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</si>
  <si>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</si>
  <si>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</si>
  <si>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</si>
  <si>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</si>
  <si>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</si>
  <si>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</si>
  <si>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</si>
  <si>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</si>
  <si>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</si>
  <si>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</si>
  <si>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</si>
  <si>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</si>
  <si>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</si>
  <si>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</si>
  <si>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</si>
  <si>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</si>
  <si>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</si>
  <si>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</si>
  <si>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</si>
  <si>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</si>
  <si>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</si>
  <si>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</si>
  <si>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</si>
  <si>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</si>
  <si>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</si>
  <si>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</si>
  <si>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</si>
  <si>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</si>
  <si>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</si>
  <si>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</si>
  <si>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</si>
  <si>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</si>
  <si>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</si>
  <si>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</si>
  <si>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</si>
  <si>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</si>
  <si>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</si>
  <si>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</si>
  <si>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</si>
  <si>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</si>
  <si>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</si>
  <si>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</si>
  <si>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</si>
  <si>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</si>
  <si>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</si>
  <si>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</si>
  <si>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</si>
  <si>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</si>
  <si>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</si>
  <si>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</si>
  <si>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</si>
  <si>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</si>
  <si>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</si>
  <si>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</si>
  <si>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</si>
  <si>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</si>
  <si>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</si>
  <si>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</si>
  <si>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</si>
  <si>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</si>
  <si>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</si>
  <si>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</si>
  <si>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</si>
  <si>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</si>
  <si>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</si>
  <si>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</si>
  <si>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</si>
  <si>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</si>
  <si>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</si>
  <si>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</si>
  <si>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</si>
  <si>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</si>
  <si>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</si>
  <si>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</si>
  <si>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</si>
  <si>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</si>
  <si>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</si>
  <si>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</si>
  <si>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</si>
  <si>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</si>
  <si>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</si>
  <si>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</si>
  <si>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</si>
  <si>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</si>
  <si>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</si>
  <si>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</si>
  <si>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</si>
  <si>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</si>
  <si>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</si>
  <si>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</si>
  <si>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</si>
  <si>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</si>
  <si>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</si>
  <si>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</si>
  <si>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</si>
  <si>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</si>
  <si>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</si>
  <si>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</si>
  <si>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</si>
  <si>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</si>
  <si>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</si>
  <si>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</si>
  <si>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</si>
  <si>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</si>
  <si>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</si>
  <si>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</si>
  <si>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</si>
  <si>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</si>
  <si>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</si>
  <si>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</si>
  <si>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</si>
  <si>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</si>
  <si>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</si>
  <si>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</si>
  <si>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</si>
  <si>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</si>
  <si>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</si>
  <si>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</si>
  <si>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</si>
  <si>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</si>
  <si>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</si>
  <si>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</si>
  <si>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</si>
  <si>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</si>
  <si>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</si>
  <si>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</si>
  <si>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</si>
  <si>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</si>
  <si>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</si>
  <si>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</si>
  <si>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</si>
  <si>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</si>
  <si>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</si>
  <si>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</si>
  <si>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</si>
  <si>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</si>
  <si>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</si>
  <si>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</si>
  <si>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</si>
  <si>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</si>
  <si>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</si>
  <si>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</si>
  <si>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</si>
  <si>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</si>
  <si>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</si>
  <si>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</si>
  <si>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</si>
  <si>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</si>
  <si>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</si>
  <si>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</si>
  <si>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</si>
  <si>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</si>
  <si>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</si>
  <si>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</si>
  <si>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</si>
  <si>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</si>
  <si>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</si>
  <si>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</si>
  <si>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</si>
  <si>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</si>
  <si>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</si>
  <si>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</si>
  <si>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</si>
  <si>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</si>
  <si>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</si>
  <si>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</si>
  <si>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</si>
  <si>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</si>
  <si>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</si>
  <si>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</si>
  <si>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</si>
  <si>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</si>
  <si>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</si>
  <si>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</si>
  <si>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</si>
  <si>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</si>
  <si>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</si>
  <si>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</si>
  <si>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</si>
  <si>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</si>
  <si>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</si>
  <si>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</si>
  <si>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</si>
  <si>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</si>
  <si>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</si>
  <si>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</si>
  <si>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</si>
  <si>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</si>
  <si>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</si>
  <si>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</si>
  <si>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</si>
  <si>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</si>
  <si>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</si>
  <si>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</si>
  <si>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</si>
  <si>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</si>
  <si>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</si>
  <si>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</si>
  <si>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</si>
  <si>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</si>
  <si>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</si>
  <si>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</si>
  <si>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</si>
  <si>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</si>
  <si>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</si>
  <si>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</si>
  <si>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</si>
  <si>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</si>
  <si>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</si>
  <si>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</si>
  <si>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</si>
  <si>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</si>
  <si>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</si>
  <si>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</si>
  <si>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</si>
  <si>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</si>
  <si>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</si>
  <si>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</si>
  <si>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</si>
  <si>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</si>
  <si>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</si>
  <si>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</si>
  <si>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</si>
  <si>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</si>
  <si>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</si>
  <si>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</si>
  <si>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</si>
  <si>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</si>
  <si>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</si>
  <si>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</si>
  <si>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</si>
  <si>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</si>
  <si>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</si>
  <si>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</si>
  <si>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</si>
  <si>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</si>
  <si>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</si>
  <si>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</si>
  <si>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</si>
  <si>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</si>
  <si>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</si>
  <si>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</si>
  <si>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</si>
  <si>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</si>
  <si>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</si>
  <si>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</si>
  <si>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</si>
  <si>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</si>
  <si>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</si>
  <si>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</si>
  <si>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</si>
  <si>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</si>
  <si>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</si>
  <si>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</si>
  <si>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</si>
  <si>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</si>
  <si>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</si>
  <si>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</si>
  <si>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</si>
  <si>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</si>
  <si>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</si>
  <si>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</si>
  <si>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</si>
  <si>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</si>
  <si>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</si>
  <si>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</si>
  <si>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</si>
  <si>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</si>
  <si>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</si>
  <si>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</si>
  <si>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</si>
  <si>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</si>
  <si>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</si>
  <si>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</si>
  <si>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</si>
  <si>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</si>
  <si>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</si>
  <si>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</si>
  <si>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</si>
  <si>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</si>
  <si>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</si>
  <si>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</si>
  <si>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</si>
  <si>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</si>
  <si>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</si>
  <si>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</si>
  <si>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</si>
  <si>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</si>
  <si>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</si>
  <si>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</si>
  <si>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</si>
  <si>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</si>
  <si>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</si>
  <si>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</si>
  <si>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</si>
  <si>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</si>
  <si>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</si>
  <si>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</si>
  <si>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</si>
  <si>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</si>
  <si>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</si>
  <si>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</si>
  <si>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</si>
  <si>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</si>
  <si>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</si>
  <si>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</si>
  <si>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</si>
  <si>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</si>
  <si>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</si>
  <si>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</si>
  <si>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</si>
  <si>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</si>
  <si>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</si>
  <si>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</si>
  <si>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</si>
  <si>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</si>
  <si>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</si>
  <si>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</si>
  <si>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</si>
  <si>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</si>
  <si>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</si>
  <si>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</si>
  <si>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</si>
  <si>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</si>
  <si>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</si>
  <si>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</si>
  <si>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</si>
  <si>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</si>
  <si>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</si>
  <si>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</si>
  <si>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</si>
  <si>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</si>
  <si>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</si>
  <si>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</si>
  <si>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</si>
  <si>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</si>
  <si>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</si>
  <si>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</si>
  <si>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</si>
  <si>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</si>
  <si>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</si>
  <si>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</si>
  <si>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</si>
  <si>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</si>
  <si>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</si>
  <si>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</si>
  <si>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</si>
  <si>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</si>
  <si>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</si>
  <si>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</si>
  <si>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</si>
  <si>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</si>
  <si>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</si>
  <si>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</si>
  <si>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</si>
  <si>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</si>
  <si>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</si>
  <si>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</si>
  <si>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</si>
  <si>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</si>
  <si>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</si>
  <si>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</si>
  <si>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</si>
  <si>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</si>
  <si>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</si>
  <si>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</si>
  <si>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</si>
  <si>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</si>
  <si>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</si>
  <si>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</si>
  <si>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</si>
  <si>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</si>
  <si>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</si>
  <si>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</si>
  <si>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</si>
  <si>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</si>
  <si>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</si>
  <si>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</si>
  <si>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</si>
  <si>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</si>
  <si>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</si>
  <si>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</si>
  <si>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</si>
  <si>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</si>
  <si>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</si>
  <si>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</si>
  <si>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</si>
  <si>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</si>
  <si>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</si>
  <si>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</si>
  <si>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</si>
  <si>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</si>
  <si>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</si>
  <si>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</si>
  <si>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</si>
  <si>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</si>
  <si>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</si>
  <si>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</si>
  <si>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</si>
  <si>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</si>
  <si>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</si>
  <si>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</si>
  <si>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</si>
  <si>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</si>
  <si>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</si>
  <si>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</si>
  <si>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</si>
  <si>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</si>
  <si>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</si>
  <si>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</si>
  <si>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</si>
  <si>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</si>
  <si>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</si>
  <si>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</si>
  <si>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</si>
  <si>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</si>
  <si>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</si>
  <si>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</si>
  <si>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</si>
  <si>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</si>
  <si>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</si>
  <si>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</si>
  <si>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</si>
  <si>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</si>
  <si>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</si>
  <si>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</si>
  <si>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</si>
  <si>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</si>
  <si>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</si>
  <si>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</si>
  <si>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</si>
  <si>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</si>
  <si>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</si>
  <si>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</si>
  <si>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</si>
  <si>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</si>
  <si>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</si>
  <si>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</si>
  <si>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</si>
  <si>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</si>
  <si>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</si>
  <si>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</si>
  <si>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</si>
  <si>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</si>
  <si>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</si>
  <si>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</si>
  <si>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</si>
  <si>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</si>
  <si>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</si>
  <si>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</si>
  <si>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</si>
  <si>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</si>
  <si>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</si>
  <si>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</si>
  <si>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</si>
  <si>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</si>
  <si>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</si>
  <si>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</si>
  <si>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</si>
  <si>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</si>
  <si>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</si>
  <si>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</si>
  <si>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</si>
  <si>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</si>
  <si>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</si>
  <si>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</si>
  <si>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</si>
  <si>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</si>
  <si>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</si>
  <si>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</si>
  <si>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</si>
  <si>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</si>
  <si>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</si>
  <si>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</si>
  <si>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</si>
  <si>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</si>
  <si>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</si>
  <si>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</si>
  <si>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</si>
  <si>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</si>
  <si>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</si>
  <si>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</si>
  <si>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</si>
  <si>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</si>
  <si>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</si>
  <si>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</si>
  <si>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</si>
  <si>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</si>
  <si>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</si>
  <si>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</si>
  <si>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</si>
  <si>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</si>
  <si>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</si>
  <si>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</si>
  <si>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</si>
  <si>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</si>
  <si>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</si>
  <si>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</si>
  <si>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</si>
  <si>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</si>
  <si>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</si>
  <si>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</si>
  <si>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</si>
  <si>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</si>
  <si>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</si>
  <si>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</si>
  <si>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</si>
  <si>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</si>
  <si>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</si>
  <si>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</si>
  <si>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</si>
  <si>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</si>
  <si>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</si>
  <si>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</si>
  <si>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</si>
  <si>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</si>
  <si>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</si>
  <si>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</si>
  <si>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</si>
  <si>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</si>
  <si>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</si>
  <si>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</si>
  <si>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</si>
  <si>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</si>
  <si>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</si>
  <si>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</si>
  <si>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</si>
  <si>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</si>
  <si>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</si>
  <si>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</si>
  <si>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</si>
  <si>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</si>
  <si>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</si>
  <si>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</si>
  <si>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</si>
  <si>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</si>
  <si>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</si>
  <si>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</si>
  <si>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</si>
  <si>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</si>
  <si>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</si>
  <si>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</si>
  <si>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</si>
  <si>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</si>
  <si>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</si>
  <si>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</si>
  <si>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</si>
  <si>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</si>
  <si>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</si>
  <si>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</si>
  <si>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</si>
  <si>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</si>
  <si>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</si>
  <si>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</si>
  <si>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</si>
  <si>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</si>
  <si>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</si>
  <si>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</si>
  <si>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</si>
  <si>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</si>
  <si>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</si>
  <si>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</si>
  <si>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</si>
  <si>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</si>
  <si>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</si>
  <si>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</si>
  <si>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</si>
  <si>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</si>
  <si>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</si>
  <si>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</si>
  <si>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</si>
  <si>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</si>
  <si>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</si>
  <si>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</si>
  <si>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</si>
  <si>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</si>
  <si>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</si>
  <si>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</si>
  <si>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</si>
  <si>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</si>
  <si>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</si>
  <si>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</si>
  <si>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</si>
  <si>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</si>
  <si>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</si>
  <si>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</si>
  <si>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</si>
  <si>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</si>
  <si>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</si>
  <si>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</si>
  <si>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</si>
  <si>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</si>
  <si>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</si>
  <si>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</si>
  <si>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</si>
  <si>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</si>
  <si>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</si>
  <si>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</si>
  <si>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</si>
  <si>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</si>
  <si>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</si>
  <si>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</si>
  <si>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</si>
  <si>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</si>
  <si>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</si>
  <si>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</si>
  <si>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</si>
  <si>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</si>
  <si>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</si>
  <si>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</si>
  <si>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</si>
  <si>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</si>
  <si>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</si>
  <si>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</si>
  <si>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</si>
  <si>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</si>
  <si>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</si>
  <si>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</si>
  <si>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</si>
  <si>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</si>
  <si>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</si>
  <si>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</si>
  <si>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</si>
  <si>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</si>
  <si>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</si>
  <si>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</si>
  <si>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</si>
  <si>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</si>
  <si>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</si>
  <si>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</si>
  <si>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</si>
  <si>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</si>
  <si>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</si>
  <si>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</si>
  <si>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</si>
  <si>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</si>
  <si>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</si>
  <si>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</si>
  <si>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</si>
  <si>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</si>
  <si>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</si>
  <si>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</si>
  <si>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</si>
  <si>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</si>
  <si>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</si>
  <si>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</si>
  <si>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</si>
  <si>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</si>
  <si>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</si>
  <si>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</si>
  <si>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</si>
  <si>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</si>
  <si>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</si>
  <si>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</si>
  <si>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</si>
  <si>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</si>
  <si>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</si>
  <si>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</si>
  <si>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</si>
  <si>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</si>
  <si>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</si>
  <si>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</si>
  <si>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</si>
  <si>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</si>
  <si>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</si>
  <si>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</si>
  <si>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</si>
  <si>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</si>
  <si>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</si>
  <si>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</si>
  <si>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</si>
  <si>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</si>
  <si>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</si>
  <si>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</si>
  <si>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</si>
  <si>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</si>
  <si>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</si>
  <si>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</si>
  <si>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</si>
  <si>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</si>
  <si>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</si>
  <si>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</si>
  <si>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</si>
  <si>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</si>
  <si>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</si>
  <si>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</si>
  <si>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</si>
  <si>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</si>
  <si>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</si>
  <si>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</si>
  <si>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</si>
  <si>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</si>
  <si>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</si>
  <si>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</si>
  <si>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</si>
  <si>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</si>
  <si>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</si>
  <si>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</si>
  <si>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</si>
  <si>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</si>
  <si>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</si>
  <si>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</si>
  <si>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</si>
  <si>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</si>
  <si>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</si>
  <si>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</si>
  <si>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</si>
  <si>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</si>
  <si>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</si>
  <si>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</si>
  <si>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</si>
  <si>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</si>
  <si>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</si>
  <si>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</si>
  <si>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</si>
  <si>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</si>
  <si>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</si>
  <si>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</si>
  <si>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</si>
  <si>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</si>
  <si>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</si>
  <si>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</si>
  <si>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</si>
  <si>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</si>
  <si>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</si>
  <si>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</si>
  <si>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</si>
  <si>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</si>
  <si>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</si>
  <si>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</si>
  <si>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</si>
  <si>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</si>
  <si>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</si>
  <si>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</si>
  <si>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</si>
  <si>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</si>
  <si>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</si>
  <si>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</si>
  <si>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</si>
  <si>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</si>
  <si>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</si>
  <si>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</si>
  <si>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</si>
  <si>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</si>
  <si>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</si>
  <si>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</si>
  <si>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</si>
  <si>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</si>
  <si>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</si>
  <si>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</si>
  <si>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</si>
  <si>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</si>
  <si>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</si>
  <si>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</si>
  <si>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</si>
  <si>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</si>
  <si>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</si>
  <si>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</si>
  <si>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</si>
  <si>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</si>
  <si>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</si>
  <si>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</si>
  <si>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</si>
  <si>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</si>
  <si>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</si>
  <si>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</si>
  <si>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</si>
  <si>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</si>
  <si>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</si>
  <si>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</si>
  <si>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</si>
  <si>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</si>
  <si>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</si>
  <si>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</si>
  <si>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</si>
  <si>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</si>
  <si>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</si>
  <si>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</si>
  <si>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</si>
  <si>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</si>
  <si>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</si>
  <si>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</si>
  <si>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</si>
  <si>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</si>
  <si>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</si>
  <si>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</si>
  <si>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</si>
  <si>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</si>
  <si>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</si>
  <si>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</si>
  <si>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</si>
  <si>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</si>
  <si>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</si>
  <si>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</si>
  <si>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</si>
  <si>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</si>
  <si>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</si>
  <si>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</si>
  <si>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</si>
  <si>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</si>
  <si>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</si>
  <si>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</si>
  <si>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</si>
  <si>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</si>
  <si>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</si>
  <si>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</si>
  <si>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</si>
  <si>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</si>
  <si>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</si>
  <si>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</si>
  <si>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</si>
  <si>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</si>
  <si>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</si>
  <si>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</si>
  <si>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</si>
  <si>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</si>
  <si>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</si>
  <si>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</si>
  <si>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</si>
  <si>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</si>
  <si>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</si>
  <si>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</si>
  <si>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</si>
  <si>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</si>
  <si>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</si>
  <si>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</si>
  <si>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</si>
  <si>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</si>
  <si>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</si>
  <si>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</si>
  <si>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</si>
  <si>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</si>
  <si>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</si>
  <si>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</si>
  <si>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</si>
  <si>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</si>
  <si>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</si>
  <si>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</si>
  <si>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</si>
  <si>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</si>
  <si>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</si>
  <si>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</si>
  <si>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</si>
  <si>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</si>
  <si>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</si>
  <si>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</si>
  <si>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</si>
  <si>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</si>
  <si>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</si>
  <si>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</si>
  <si>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</si>
  <si>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</si>
  <si>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</si>
  <si>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</si>
  <si>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</si>
  <si>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</si>
  <si>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</si>
  <si>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</si>
  <si>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</si>
  <si>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</si>
  <si>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</si>
  <si>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</si>
  <si>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</si>
  <si>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</si>
  <si>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</si>
  <si>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</si>
  <si>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</si>
  <si>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</si>
  <si>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</si>
  <si>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</si>
  <si>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</si>
  <si>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</si>
  <si>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</si>
  <si>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</si>
  <si>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</si>
  <si>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</si>
  <si>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</si>
  <si>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</si>
  <si>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</si>
  <si>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</si>
  <si>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</si>
  <si>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</si>
  <si>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</si>
  <si>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</si>
  <si>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</si>
  <si>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</si>
  <si>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</si>
  <si>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</si>
  <si>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</si>
  <si>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</si>
  <si>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</si>
  <si>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</si>
  <si>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</si>
  <si>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</si>
  <si>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</si>
  <si>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</si>
  <si>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</si>
  <si>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</si>
  <si>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</si>
  <si>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</si>
  <si>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</si>
  <si>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</si>
  <si>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</si>
  <si>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</si>
  <si>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</si>
  <si>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</si>
  <si>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</si>
  <si>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</si>
  <si>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</si>
  <si>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</si>
  <si>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</si>
  <si>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</si>
  <si>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</si>
  <si>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</si>
  <si>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</si>
  <si>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</si>
  <si>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</si>
  <si>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</si>
  <si>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</si>
  <si>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</si>
  <si>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</si>
  <si>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</si>
  <si>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</si>
  <si>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</si>
  <si>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</si>
  <si>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</si>
  <si>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</si>
  <si>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</si>
  <si>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</si>
  <si>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</si>
  <si>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</si>
  <si>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</si>
  <si>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</si>
  <si>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</si>
  <si>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</si>
  <si>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</si>
  <si>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</si>
  <si>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</si>
  <si>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</si>
  <si>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</si>
  <si>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</si>
  <si>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</si>
  <si>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</si>
  <si>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</si>
  <si>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</si>
  <si>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</si>
  <si>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</si>
  <si>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</si>
  <si>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</si>
  <si>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</si>
  <si>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</si>
  <si>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</si>
  <si>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</si>
  <si>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</si>
  <si>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</si>
  <si>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</si>
  <si>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</si>
  <si>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</si>
  <si>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</si>
  <si>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</si>
  <si>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</si>
  <si>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</si>
  <si>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</si>
  <si>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</si>
  <si>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</si>
  <si>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</si>
  <si>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</si>
  <si>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</si>
  <si>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</si>
  <si>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</si>
  <si>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</si>
  <si>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</si>
  <si>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</si>
  <si>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</si>
  <si>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</si>
  <si>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</si>
  <si>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</si>
  <si>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</si>
  <si>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</si>
  <si>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</si>
  <si>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</si>
  <si>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</si>
  <si>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</si>
  <si>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</si>
  <si>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</si>
  <si>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</si>
  <si>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</si>
  <si>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</si>
  <si>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</si>
  <si>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</si>
  <si>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</si>
  <si>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</si>
  <si>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</si>
  <si>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</si>
  <si>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</si>
  <si>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</si>
  <si>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</si>
  <si>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</si>
  <si>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</si>
  <si>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</si>
  <si>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</si>
  <si>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</si>
  <si>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</si>
  <si>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</si>
  <si>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</si>
  <si>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</si>
  <si>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</si>
  <si>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</si>
  <si>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</si>
  <si>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</si>
  <si>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</si>
  <si>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</si>
  <si>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</si>
  <si>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</si>
  <si>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</si>
  <si>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</si>
  <si>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</si>
  <si>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</si>
  <si>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</si>
  <si>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</si>
  <si>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</si>
  <si>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</si>
  <si>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</si>
  <si>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</si>
  <si>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</si>
  <si>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</si>
  <si>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</si>
  <si>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</si>
  <si>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</si>
  <si>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</si>
  <si>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</si>
  <si>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</si>
  <si>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</si>
  <si>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</si>
  <si>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</si>
  <si>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</si>
  <si>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</si>
  <si>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</si>
  <si>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</si>
  <si>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</si>
  <si>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</si>
  <si>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</si>
  <si>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</si>
  <si>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</si>
  <si>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</si>
  <si>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</si>
  <si>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</si>
  <si>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</si>
  <si>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</si>
  <si>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</si>
  <si>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</si>
  <si>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</si>
  <si>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</si>
  <si>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</si>
  <si>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</si>
  <si>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</si>
  <si>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</si>
  <si>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</si>
  <si>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</si>
  <si>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</si>
  <si>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</si>
  <si>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</si>
  <si>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</si>
  <si>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</si>
  <si>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</si>
  <si>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</si>
  <si>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</si>
  <si>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</si>
  <si>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</si>
  <si>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</si>
  <si>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</si>
  <si>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</si>
  <si>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</si>
  <si>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</si>
  <si>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</si>
  <si>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</si>
  <si>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</si>
  <si>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</si>
  <si>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</si>
  <si>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</si>
  <si>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</si>
  <si>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</si>
  <si>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</si>
  <si>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</si>
  <si>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</si>
  <si>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</si>
  <si>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</si>
  <si>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</si>
  <si>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</si>
  <si>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</si>
  <si>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</si>
  <si>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</si>
  <si>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</si>
  <si>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</si>
  <si>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</si>
  <si>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</si>
  <si>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</si>
  <si>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</si>
  <si>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</si>
  <si>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</si>
  <si>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</si>
  <si>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</si>
  <si>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</si>
  <si>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</si>
  <si>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</si>
  <si>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</si>
  <si>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</si>
  <si>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</si>
  <si>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</si>
  <si>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</si>
  <si>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</si>
  <si>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</si>
  <si>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</si>
  <si>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</si>
  <si>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</si>
  <si>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</si>
  <si>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</si>
  <si>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</si>
  <si>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</si>
  <si>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</si>
  <si>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</si>
  <si>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</si>
  <si>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</si>
  <si>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</si>
  <si>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</si>
  <si>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</si>
  <si>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</si>
  <si>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</si>
  <si>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</si>
  <si>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</si>
  <si>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</si>
  <si>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</si>
  <si>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</si>
  <si>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</si>
  <si>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</si>
  <si>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</si>
  <si>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</si>
  <si>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</si>
  <si>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</si>
  <si>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</si>
  <si>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</si>
  <si>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</si>
  <si>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</si>
  <si>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</si>
  <si>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</si>
  <si>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</si>
  <si>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</si>
  <si>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</si>
  <si>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</si>
  <si>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</si>
  <si>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</si>
  <si>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</si>
  <si>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</si>
  <si>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</si>
  <si>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</si>
  <si>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</si>
  <si>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</si>
  <si>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</si>
  <si>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</si>
  <si>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</si>
  <si>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</si>
  <si>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</si>
  <si>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</si>
  <si>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</si>
  <si>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</si>
  <si>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</si>
  <si>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</si>
  <si>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</si>
  <si>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</si>
  <si>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</si>
  <si>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</si>
  <si>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</si>
  <si>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</si>
  <si>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</si>
  <si>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</si>
  <si>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</si>
  <si>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</si>
  <si>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</si>
  <si>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</si>
  <si>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</si>
  <si>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</si>
  <si>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</si>
  <si>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</si>
  <si>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</si>
  <si>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</si>
  <si>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</si>
  <si>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</si>
  <si>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</si>
  <si>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</si>
  <si>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</si>
  <si>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</si>
  <si>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</si>
  <si>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</si>
  <si>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</si>
  <si>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</si>
  <si>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</si>
  <si>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</si>
  <si>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</si>
  <si>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</si>
  <si>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</si>
  <si>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</si>
  <si>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</si>
  <si>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</si>
  <si>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</si>
  <si>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</si>
  <si>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</si>
  <si>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</si>
  <si>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</si>
  <si>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</si>
  <si>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</si>
  <si>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</si>
  <si>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</si>
  <si>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</si>
  <si>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</si>
  <si>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</si>
  <si>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</si>
  <si>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</si>
  <si>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</si>
  <si>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</si>
  <si>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</si>
  <si>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</si>
  <si>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</si>
  <si>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</si>
  <si>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</si>
  <si>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</si>
  <si>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</si>
  <si>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</si>
  <si>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</si>
  <si>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</si>
  <si>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</si>
  <si>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</si>
  <si>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</si>
  <si>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</si>
  <si>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</si>
  <si>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</si>
  <si>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</si>
  <si>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</si>
  <si>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</si>
  <si>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</si>
  <si>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</si>
  <si>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</si>
  <si>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</si>
  <si>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</si>
  <si>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</si>
  <si>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</si>
  <si>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</si>
  <si>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</si>
  <si>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</si>
  <si>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</si>
  <si>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</si>
  <si>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</si>
  <si>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</si>
  <si>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</si>
  <si>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</si>
  <si>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</si>
  <si>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</si>
  <si>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</si>
  <si>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</si>
  <si>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</si>
  <si>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</si>
  <si>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</si>
  <si>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</si>
  <si>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</si>
  <si>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</si>
  <si>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</si>
  <si>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</si>
  <si>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</si>
  <si>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</si>
  <si>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</si>
  <si>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</si>
  <si>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</si>
  <si>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</si>
  <si>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</si>
  <si>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</si>
  <si>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</si>
  <si>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</si>
  <si>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</si>
  <si>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</si>
  <si>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</si>
  <si>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</si>
  <si>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</si>
  <si>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</si>
  <si>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</si>
  <si>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</si>
  <si>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</si>
  <si>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</si>
  <si>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</si>
  <si>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</si>
  <si>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</si>
  <si>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</si>
  <si>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</si>
  <si>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</si>
  <si>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</si>
  <si>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</si>
  <si>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</si>
  <si>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</si>
  <si>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</si>
  <si>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</si>
  <si>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</si>
  <si>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</si>
  <si>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</si>
  <si>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</si>
  <si>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</si>
  <si>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</si>
  <si>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</si>
  <si>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</si>
  <si>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</si>
  <si>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</si>
  <si>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</si>
  <si>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</si>
  <si>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</si>
  <si>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</si>
  <si>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</si>
  <si>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</si>
  <si>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</si>
  <si>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</si>
  <si>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</si>
  <si>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</si>
  <si>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</si>
  <si>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</si>
  <si>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</si>
  <si>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</si>
  <si>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</si>
  <si>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</si>
  <si>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</si>
  <si>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</si>
  <si>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</si>
  <si>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</si>
  <si>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</si>
  <si>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</si>
  <si>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</si>
  <si>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</si>
  <si>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</si>
  <si>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</si>
  <si>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</si>
  <si>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</si>
  <si>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</si>
  <si>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</si>
  <si>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</si>
  <si>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</si>
  <si>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</si>
  <si>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</si>
  <si>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</si>
  <si>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</si>
  <si>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</si>
  <si>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</si>
  <si>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</si>
  <si>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</si>
  <si>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</si>
  <si>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</si>
  <si>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</si>
  <si>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</si>
  <si>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</si>
  <si>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</si>
  <si>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</si>
  <si>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</si>
  <si>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</si>
  <si>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</si>
  <si>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</si>
  <si>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</si>
  <si>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</si>
  <si>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</si>
  <si>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</si>
  <si>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</si>
  <si>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</si>
  <si>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</si>
  <si>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</si>
  <si>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</si>
  <si>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</si>
  <si>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</si>
  <si>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</si>
  <si>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</si>
  <si>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</si>
  <si>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</si>
  <si>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</si>
  <si>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</si>
  <si>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</si>
  <si>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</si>
  <si>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</si>
  <si>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</si>
  <si>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</si>
  <si>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</si>
  <si>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</si>
  <si>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</si>
  <si>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</si>
  <si>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</si>
  <si>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</si>
  <si>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</si>
  <si>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</si>
  <si>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</si>
  <si>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</si>
  <si>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</si>
  <si>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</si>
  <si>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</si>
  <si>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</si>
  <si>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</si>
  <si>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</si>
  <si>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</si>
  <si>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</si>
  <si>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</si>
  <si>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</si>
  <si>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</si>
  <si>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</si>
  <si>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</si>
  <si>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</si>
  <si>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</si>
  <si>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</si>
  <si>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</si>
  <si>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</si>
  <si>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</si>
  <si>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</si>
  <si>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</si>
  <si>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</si>
  <si>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</si>
  <si>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</si>
  <si>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</si>
  <si>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</si>
  <si>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</si>
  <si>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</si>
  <si>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</si>
  <si>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</si>
  <si>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</si>
  <si>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</si>
  <si>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</si>
  <si>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</si>
  <si>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</si>
  <si>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</si>
  <si>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</si>
  <si>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</si>
  <si>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</si>
  <si>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</si>
  <si>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</si>
  <si>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</si>
  <si>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</si>
  <si>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</si>
  <si>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</si>
  <si>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</si>
  <si>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</si>
  <si>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</si>
  <si>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</si>
  <si>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</si>
  <si>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</si>
  <si>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</si>
  <si>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</si>
  <si>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</si>
  <si>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</si>
  <si>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</si>
  <si>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</si>
  <si>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</si>
  <si>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</si>
  <si>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</si>
  <si>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</si>
  <si>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</si>
  <si>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</si>
  <si>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</si>
  <si>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</si>
  <si>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</si>
  <si>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</si>
  <si>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</si>
  <si>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</si>
  <si>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</si>
  <si>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</si>
  <si>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</si>
  <si>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</si>
  <si>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</si>
  <si>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</si>
  <si>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</si>
  <si>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</si>
  <si>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</si>
  <si>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</si>
  <si>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</si>
  <si>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</si>
  <si>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</si>
  <si>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</si>
  <si>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</si>
  <si>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</si>
  <si>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</si>
  <si>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</si>
  <si>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</si>
  <si>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</si>
  <si>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</si>
  <si>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</si>
  <si>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</si>
  <si>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</si>
  <si>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</si>
  <si>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</si>
  <si>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</si>
  <si>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</si>
  <si>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</si>
  <si>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</si>
  <si>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</si>
  <si>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</si>
  <si>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</si>
  <si>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</si>
  <si>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</si>
  <si>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</si>
  <si>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</si>
  <si>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</si>
  <si>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</si>
  <si>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</si>
  <si>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</si>
  <si>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</si>
  <si>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</si>
  <si>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</si>
  <si>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</si>
  <si>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</si>
  <si>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</si>
  <si>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</si>
  <si>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</si>
  <si>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</si>
  <si>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</si>
  <si>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</si>
  <si>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</si>
  <si>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</si>
  <si>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</si>
  <si>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</si>
  <si>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</si>
  <si>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</si>
  <si>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</si>
  <si>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</si>
  <si>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</si>
  <si>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</si>
  <si>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</si>
  <si>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</si>
  <si>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</si>
  <si>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</si>
  <si>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</si>
  <si>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</si>
  <si>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</si>
  <si>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</si>
  <si>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</si>
  <si>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</si>
  <si>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</si>
  <si>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</si>
  <si>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</si>
  <si>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</si>
  <si>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</si>
  <si>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</si>
  <si>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</si>
  <si>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</si>
  <si>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</si>
  <si>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</si>
  <si>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</si>
  <si>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</si>
  <si>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</si>
  <si>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</si>
  <si>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</si>
  <si>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</si>
  <si>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</si>
  <si>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</si>
  <si>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</si>
  <si>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</si>
  <si>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</si>
  <si>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</si>
  <si>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</si>
  <si>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</si>
  <si>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</si>
  <si>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</si>
  <si>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</si>
  <si>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</si>
  <si>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</si>
  <si>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</si>
  <si>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</si>
  <si>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</si>
  <si>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</si>
  <si>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</si>
  <si>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</si>
  <si>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</si>
  <si>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</si>
  <si>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</si>
  <si>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</si>
  <si>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</si>
  <si>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</si>
  <si>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</si>
  <si>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</si>
  <si>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</si>
  <si>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</si>
  <si>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</si>
  <si>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</si>
  <si>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</si>
  <si>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</si>
  <si>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</si>
  <si>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</si>
  <si>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</si>
  <si>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</si>
  <si>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</si>
  <si>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</si>
  <si>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</si>
  <si>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</si>
  <si>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</si>
  <si>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</si>
  <si>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</si>
  <si>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</si>
  <si>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</si>
  <si>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</si>
  <si>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</si>
  <si>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</si>
  <si>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</si>
  <si>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</si>
  <si>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</si>
  <si>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</si>
  <si>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</si>
  <si>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</si>
  <si>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</si>
  <si>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</si>
  <si>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</si>
  <si>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</si>
  <si>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</si>
  <si>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</si>
  <si>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</si>
  <si>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</si>
  <si>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</si>
  <si>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</si>
  <si>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</si>
  <si>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</si>
  <si>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</si>
  <si>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</si>
  <si>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</si>
  <si>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</si>
  <si>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</si>
  <si>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</si>
  <si>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</si>
  <si>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</si>
  <si>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</si>
  <si>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</si>
  <si>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</si>
  <si>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</si>
  <si>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</si>
  <si>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</si>
  <si>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</si>
  <si>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</si>
  <si>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</si>
  <si>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</si>
  <si>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</si>
  <si>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</si>
  <si>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</si>
  <si>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</si>
  <si>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</si>
  <si>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</si>
  <si>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</si>
  <si>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</si>
  <si>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</si>
  <si>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</si>
  <si>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</si>
  <si>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</si>
  <si>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</si>
  <si>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</si>
  <si>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</si>
  <si>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</si>
  <si>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</si>
  <si>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</si>
  <si>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</si>
  <si>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</si>
  <si>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</si>
  <si>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</si>
  <si>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</si>
  <si>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</si>
  <si>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</si>
  <si>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</si>
  <si>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</si>
  <si>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</si>
  <si>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</si>
  <si>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</si>
  <si>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</si>
  <si>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</si>
  <si>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</si>
  <si>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</si>
  <si>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</si>
  <si>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</si>
  <si>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</si>
  <si>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</si>
  <si>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</si>
  <si>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</si>
  <si>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</si>
  <si>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</si>
  <si>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</si>
  <si>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</si>
  <si>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</si>
  <si>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</si>
  <si>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</si>
  <si>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</si>
  <si>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</si>
  <si>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</si>
  <si>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</si>
  <si>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</si>
  <si>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</si>
  <si>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</si>
  <si>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</si>
  <si>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</si>
  <si>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</si>
  <si>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</si>
  <si>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</si>
  <si>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</si>
  <si>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</si>
  <si>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</si>
  <si>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</si>
  <si>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</si>
  <si>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</si>
  <si>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</si>
  <si>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</si>
  <si>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</si>
  <si>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</si>
  <si>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</si>
  <si>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</si>
  <si>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</si>
  <si>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</si>
  <si>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</si>
  <si>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</si>
  <si>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</si>
  <si>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</si>
  <si>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</si>
  <si>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</si>
  <si>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</si>
  <si>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</si>
  <si>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</si>
  <si>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</si>
  <si>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</si>
  <si>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</si>
  <si>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</si>
  <si>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</si>
  <si>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</si>
  <si>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</si>
  <si>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</si>
  <si>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</si>
  <si>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</si>
  <si>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</si>
  <si>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</si>
  <si>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</si>
  <si>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</si>
  <si>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</si>
  <si>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</si>
  <si>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</si>
  <si>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</si>
  <si>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</si>
  <si>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</si>
  <si>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</si>
  <si>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</si>
  <si>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</si>
  <si>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</si>
  <si>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</si>
  <si>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</si>
  <si>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</si>
  <si>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</si>
  <si>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</si>
  <si>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</si>
  <si>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</si>
  <si>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</si>
  <si>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</si>
  <si>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</si>
  <si>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</si>
  <si>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</si>
  <si>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</si>
  <si>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</si>
  <si>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</si>
  <si>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</si>
  <si>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</si>
  <si>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</si>
  <si>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</si>
  <si>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</si>
  <si>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</si>
  <si>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</si>
  <si>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</si>
  <si>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</si>
  <si>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</si>
  <si>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</si>
  <si>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</si>
  <si>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</si>
  <si>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</si>
  <si>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</si>
  <si>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</si>
  <si>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</si>
  <si>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</si>
  <si>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</si>
  <si>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</si>
  <si>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</si>
  <si>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</si>
  <si>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</si>
  <si>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</si>
  <si>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</si>
  <si>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</si>
  <si>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</si>
  <si>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</si>
  <si>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</si>
  <si>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</si>
  <si>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</si>
  <si>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</si>
  <si>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</si>
  <si>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</si>
  <si>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</si>
  <si>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</si>
  <si>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</si>
  <si>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</si>
  <si>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</si>
  <si>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</si>
  <si>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</si>
  <si>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</si>
  <si>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</si>
  <si>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</si>
  <si>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</si>
  <si>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</si>
  <si>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</si>
  <si>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</si>
  <si>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</si>
  <si>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</si>
  <si>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</si>
  <si>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</si>
  <si>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</si>
  <si>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</si>
  <si>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</si>
  <si>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</si>
  <si>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</si>
  <si>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</si>
  <si>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</si>
  <si>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</si>
  <si>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</si>
  <si>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</si>
  <si>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</si>
  <si>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</si>
  <si>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</si>
  <si>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</si>
  <si>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</si>
  <si>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</si>
  <si>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</si>
  <si>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</si>
  <si>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</si>
  <si>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</si>
  <si>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</si>
  <si>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</si>
  <si>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</si>
  <si>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</si>
  <si>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</si>
  <si>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</si>
  <si>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</si>
  <si>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</si>
  <si>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</si>
  <si>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</si>
  <si>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</si>
  <si>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</si>
  <si>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</si>
  <si>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</si>
  <si>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</si>
  <si>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</si>
  <si>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</si>
  <si>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</si>
  <si>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</si>
  <si>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</si>
  <si>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</si>
  <si>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</si>
  <si>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</si>
  <si>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</si>
  <si>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</si>
  <si>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</si>
  <si>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</si>
  <si>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</si>
  <si>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</si>
  <si>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</si>
  <si>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</si>
  <si>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</si>
  <si>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</si>
  <si>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</si>
  <si>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</si>
  <si>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</si>
  <si>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</si>
  <si>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</si>
  <si>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</si>
  <si>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</si>
  <si>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</si>
  <si>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</si>
  <si>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</si>
  <si>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</si>
  <si>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</si>
  <si>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</si>
  <si>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</si>
  <si>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</si>
  <si>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</si>
  <si>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</si>
  <si>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</si>
  <si>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</si>
  <si>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</si>
  <si>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</si>
  <si>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</si>
  <si>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</si>
  <si>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</si>
  <si>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</si>
  <si>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</si>
  <si>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</si>
  <si>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</si>
  <si>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</si>
  <si>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</si>
  <si>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</si>
  <si>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</si>
  <si>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</si>
  <si>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</si>
  <si>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</si>
  <si>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</si>
  <si>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</si>
  <si>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</si>
  <si>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</si>
  <si>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</si>
  <si>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</si>
  <si>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</si>
  <si>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</si>
  <si>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</si>
  <si>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</si>
  <si>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</si>
  <si>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</si>
  <si>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</si>
  <si>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</si>
  <si>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</si>
  <si>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</si>
  <si>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</si>
  <si>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</si>
  <si>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</si>
  <si>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</si>
  <si>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</si>
  <si>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</si>
  <si>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</si>
  <si>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</si>
  <si>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</si>
  <si>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</si>
  <si>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</si>
  <si>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</si>
  <si>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</si>
  <si>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</si>
  <si>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</si>
  <si>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</si>
  <si>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</si>
  <si>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</si>
  <si>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</si>
  <si>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</si>
  <si>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</si>
  <si>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</si>
  <si>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</si>
  <si>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</si>
  <si>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</si>
  <si>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</si>
  <si>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</si>
  <si>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</si>
  <si>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</si>
  <si>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</si>
  <si>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</si>
  <si>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</si>
  <si>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</si>
  <si>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</si>
  <si>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</si>
  <si>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</si>
  <si>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</si>
  <si>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</si>
  <si>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</si>
  <si>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</si>
  <si>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</si>
  <si>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</si>
  <si>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</si>
  <si>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</si>
  <si>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</si>
  <si>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</si>
  <si>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</si>
  <si>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</si>
  <si>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</si>
  <si>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</si>
  <si>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</si>
  <si>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</si>
  <si>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</si>
  <si>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</si>
  <si>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</si>
  <si>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</si>
  <si>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</si>
  <si>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</si>
  <si>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</si>
  <si>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</si>
  <si>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</si>
  <si>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</si>
  <si>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</si>
  <si>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</si>
  <si>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</si>
  <si>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</si>
  <si>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</si>
  <si>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</si>
  <si>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</si>
  <si>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</si>
  <si>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</si>
  <si>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</si>
  <si>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</si>
  <si>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</si>
  <si>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</si>
  <si>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</si>
  <si>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</si>
  <si>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</si>
  <si>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</si>
  <si>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</si>
  <si>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</si>
  <si>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</si>
  <si>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</si>
  <si>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</si>
  <si>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</si>
  <si>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</si>
  <si>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</si>
  <si>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</si>
  <si>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</si>
  <si>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</si>
  <si>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</si>
  <si>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</si>
  <si>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</si>
  <si>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</si>
  <si>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</si>
  <si>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</si>
  <si>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</si>
  <si>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</si>
  <si>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</si>
  <si>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</si>
  <si>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</si>
  <si>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</si>
  <si>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</si>
  <si>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</si>
  <si>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</si>
  <si>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</si>
  <si>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</si>
  <si>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</si>
  <si>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</si>
  <si>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</si>
  <si>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</si>
  <si>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</si>
  <si>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</si>
  <si>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</si>
  <si>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</si>
  <si>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</si>
  <si>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</si>
  <si>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</si>
  <si>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</si>
  <si>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</si>
  <si>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</si>
  <si>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</si>
  <si>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</si>
  <si>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</si>
  <si>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</si>
  <si>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</si>
  <si>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</si>
  <si>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</si>
  <si>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</si>
  <si>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</si>
  <si>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</si>
  <si>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</si>
  <si>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</si>
  <si>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</si>
  <si>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</si>
  <si>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</si>
  <si>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</si>
  <si>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</si>
  <si>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</si>
  <si>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</si>
  <si>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</si>
  <si>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</si>
  <si>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</si>
  <si>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</si>
  <si>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</si>
  <si>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</si>
  <si>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</si>
  <si>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</si>
  <si>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</si>
  <si>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</si>
  <si>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</si>
  <si>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</si>
  <si>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</si>
  <si>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</si>
  <si>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</si>
  <si>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</si>
  <si>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</si>
  <si>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</si>
  <si>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</si>
  <si>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</si>
  <si>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</si>
  <si>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</si>
  <si>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</si>
  <si>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</si>
  <si>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</si>
  <si>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</si>
  <si>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</si>
  <si>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</si>
  <si>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</si>
  <si>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</si>
  <si>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</si>
  <si>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</si>
  <si>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</si>
  <si>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</si>
  <si>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</si>
  <si>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</si>
  <si>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</si>
  <si>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</si>
  <si>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</si>
  <si>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</si>
  <si>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</si>
  <si>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</si>
  <si>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</si>
  <si>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</si>
  <si>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</si>
  <si>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</si>
  <si>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</si>
  <si>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</si>
  <si>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</si>
  <si>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</si>
  <si>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</si>
  <si>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</si>
  <si>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</si>
  <si>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</si>
  <si>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</si>
  <si>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</si>
  <si>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</si>
  <si>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</si>
  <si>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</si>
  <si>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</si>
  <si>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</si>
  <si>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</si>
  <si>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</si>
  <si>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</si>
  <si>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</si>
  <si>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</si>
  <si>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</si>
  <si>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</si>
  <si>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</si>
  <si>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</si>
  <si>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</si>
  <si>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</si>
  <si>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</si>
  <si>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</si>
  <si>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</si>
  <si>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</si>
  <si>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</si>
  <si>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</si>
  <si>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</si>
  <si>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</si>
  <si>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</si>
  <si>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</si>
  <si>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</si>
  <si>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</si>
  <si>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</si>
  <si>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</si>
  <si>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</si>
  <si>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</si>
  <si>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</si>
  <si>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</si>
  <si>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</si>
  <si>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</si>
  <si>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</si>
  <si>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</si>
  <si>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</si>
  <si>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</si>
  <si>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</si>
  <si>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</si>
  <si>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</si>
  <si>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</si>
  <si>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</si>
  <si>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</si>
  <si>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</si>
  <si>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</si>
  <si>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</si>
  <si>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</si>
  <si>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</si>
  <si>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</si>
  <si>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</si>
  <si>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</si>
  <si>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</si>
  <si>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</si>
  <si>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</si>
  <si>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</si>
  <si>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</si>
  <si>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</si>
  <si>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</si>
  <si>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</si>
  <si>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</si>
  <si>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</si>
  <si>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</si>
  <si>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</si>
  <si>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</si>
  <si>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</si>
  <si>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</si>
  <si>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</si>
  <si>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</si>
  <si>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</si>
  <si>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</si>
  <si>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</si>
  <si>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</si>
  <si>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</si>
  <si>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</si>
  <si>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</si>
  <si>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</si>
  <si>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</si>
  <si>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</si>
  <si>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</si>
  <si>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</si>
  <si>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</si>
  <si>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</si>
  <si>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</si>
  <si>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</si>
  <si>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</si>
  <si>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</si>
  <si>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</si>
  <si>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</si>
  <si>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</si>
  <si>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</si>
  <si>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</si>
  <si>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</si>
  <si>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</si>
  <si>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</si>
  <si>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</si>
  <si>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</si>
  <si>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</si>
  <si>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</si>
  <si>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</si>
  <si>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</si>
  <si>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</si>
  <si>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</si>
  <si>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</si>
  <si>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</si>
  <si>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</si>
  <si>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</si>
  <si>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</si>
  <si>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</si>
  <si>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</si>
  <si>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</si>
  <si>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</si>
  <si>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</si>
  <si>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</si>
  <si>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</si>
  <si>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</si>
  <si>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</si>
  <si>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</si>
  <si>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</si>
  <si>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</si>
  <si>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</si>
  <si>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</si>
  <si>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</si>
  <si>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</si>
  <si>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</si>
  <si>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</si>
  <si>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</si>
  <si>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</si>
  <si>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</si>
  <si>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</si>
  <si>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</si>
  <si>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</si>
  <si>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</si>
  <si>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</si>
  <si>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</si>
  <si>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</si>
  <si>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</si>
  <si>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</si>
  <si>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</si>
  <si>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</si>
  <si>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</si>
  <si>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</si>
  <si>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</si>
  <si>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</si>
  <si>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</si>
  <si>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</si>
  <si>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</si>
  <si>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</si>
  <si>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</si>
  <si>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</si>
  <si>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</si>
  <si>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</si>
  <si>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</si>
  <si>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</si>
  <si>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</si>
  <si>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</si>
  <si>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</si>
  <si>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</si>
  <si>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</si>
  <si>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</si>
  <si>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</si>
  <si>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</si>
  <si>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</si>
  <si>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</si>
  <si>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</si>
  <si>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</si>
  <si>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</si>
  <si>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</si>
  <si>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</si>
  <si>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</si>
  <si>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</si>
  <si>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</si>
  <si>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</si>
  <si>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</si>
  <si>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</si>
  <si>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</si>
  <si>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</si>
  <si>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</si>
  <si>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</si>
  <si>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</si>
  <si>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</si>
  <si>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</si>
  <si>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</si>
  <si>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</si>
  <si>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</si>
  <si>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</si>
  <si>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</si>
  <si>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</si>
  <si>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</si>
  <si>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</si>
  <si>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</si>
  <si>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</si>
  <si>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</si>
  <si>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</si>
  <si>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</si>
  <si>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</si>
  <si>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</si>
  <si>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</si>
  <si>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</si>
  <si>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</si>
  <si>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</si>
  <si>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</si>
  <si>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</si>
  <si>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</si>
  <si>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</si>
  <si>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</si>
  <si>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</si>
  <si>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</si>
  <si>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</si>
  <si>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</si>
  <si>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</si>
  <si>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</si>
  <si>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</si>
  <si>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</si>
  <si>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</si>
  <si>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</si>
  <si>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</si>
  <si>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</si>
  <si>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</si>
  <si>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</si>
  <si>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</si>
  <si>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</si>
  <si>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</si>
  <si>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</si>
  <si>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</si>
  <si>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</si>
  <si>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</si>
  <si>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</si>
  <si>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</si>
  <si>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</si>
  <si>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</si>
  <si>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</si>
  <si>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</si>
  <si>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</si>
  <si>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</si>
  <si>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</si>
  <si>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</si>
  <si>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</si>
  <si>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</si>
  <si>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</si>
  <si>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</si>
  <si>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</si>
  <si>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</si>
  <si>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</si>
  <si>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</si>
  <si>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</si>
  <si>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</si>
  <si>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</si>
  <si>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</si>
  <si>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</si>
  <si>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</si>
  <si>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</si>
  <si>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</si>
  <si>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</si>
  <si>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</si>
  <si>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</si>
  <si>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</si>
  <si>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</si>
  <si>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</si>
  <si>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</si>
  <si>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</si>
  <si>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</si>
  <si>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</si>
  <si>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</si>
  <si>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</si>
  <si>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</si>
  <si>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</si>
  <si>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</si>
  <si>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</si>
  <si>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</si>
  <si>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</si>
  <si>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</si>
  <si>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</si>
  <si>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</si>
  <si>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</si>
  <si>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</si>
  <si>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</si>
  <si>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</si>
  <si>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</si>
  <si>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</si>
  <si>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</si>
  <si>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</si>
  <si>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</si>
  <si>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</si>
  <si>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</si>
  <si>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</si>
  <si>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</si>
  <si>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</si>
  <si>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</si>
  <si>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</si>
  <si>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</si>
  <si>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</si>
  <si>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</si>
  <si>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</si>
  <si>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</si>
  <si>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</si>
  <si>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</si>
  <si>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</si>
  <si>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</si>
  <si>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</si>
  <si>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</si>
  <si>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</si>
  <si>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</si>
  <si>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</si>
  <si>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</si>
  <si>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</si>
  <si>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</si>
  <si>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</si>
  <si>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</si>
  <si>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</si>
  <si>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</si>
  <si>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</si>
  <si>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</si>
  <si>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</si>
  <si>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</si>
  <si>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</si>
  <si>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</si>
  <si>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</si>
  <si>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</si>
  <si>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</si>
  <si>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</si>
  <si>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</si>
  <si>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</si>
  <si>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</si>
  <si>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</si>
  <si>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</si>
  <si>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</si>
  <si>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</si>
  <si>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</si>
  <si>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</si>
  <si>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</si>
  <si>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</si>
  <si>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</si>
  <si>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</si>
  <si>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</si>
  <si>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</si>
  <si>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</si>
  <si>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</si>
  <si>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</si>
  <si>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</si>
  <si>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</si>
  <si>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</si>
  <si>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</si>
  <si>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</si>
  <si>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</si>
  <si>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</si>
  <si>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</si>
  <si>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</si>
  <si>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</si>
  <si>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</si>
  <si>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</si>
  <si>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</si>
  <si>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</si>
  <si>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</si>
  <si>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</si>
  <si>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</si>
  <si>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</si>
  <si>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</si>
  <si>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</si>
  <si>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</si>
  <si>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</si>
  <si>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</si>
  <si>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</si>
  <si>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</si>
  <si>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</si>
  <si>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</si>
  <si>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</si>
  <si>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</si>
  <si>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</si>
  <si>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</si>
  <si>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</si>
  <si>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</si>
  <si>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</si>
  <si>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</si>
  <si>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</si>
  <si>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</si>
  <si>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</si>
  <si>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</si>
  <si>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</si>
  <si>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</si>
  <si>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</si>
  <si>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</si>
  <si>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</si>
  <si>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</si>
  <si>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</si>
  <si>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</si>
  <si>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</si>
  <si>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</si>
  <si>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</si>
  <si>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</si>
  <si>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</si>
  <si>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</si>
  <si>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</si>
  <si>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</si>
  <si>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</si>
  <si>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</si>
  <si>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</si>
  <si>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</si>
  <si>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</si>
  <si>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</si>
  <si>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</si>
  <si>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</si>
  <si>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</si>
  <si>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</si>
  <si>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</si>
  <si>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</si>
  <si>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</si>
  <si>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</si>
  <si>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</si>
  <si>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</si>
  <si>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</si>
  <si>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</si>
  <si>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</si>
  <si>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</si>
  <si>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</si>
  <si>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</si>
  <si>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</si>
  <si>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</si>
  <si>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</si>
  <si>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</si>
  <si>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</si>
  <si>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</si>
  <si>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</si>
  <si>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</si>
  <si>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</si>
  <si>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</si>
  <si>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</si>
  <si>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</si>
  <si>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</si>
  <si>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</si>
  <si>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</si>
  <si>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</si>
  <si>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</si>
  <si>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</si>
  <si>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</si>
  <si>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</si>
  <si>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</si>
  <si>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</si>
  <si>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</si>
  <si>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</si>
  <si>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</si>
  <si>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</si>
  <si>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</si>
  <si>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</si>
  <si>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</si>
  <si>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</si>
  <si>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</si>
  <si>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</si>
  <si>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</si>
  <si>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</si>
  <si>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</si>
  <si>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</si>
  <si>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</si>
  <si>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</si>
  <si>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</si>
  <si>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</si>
  <si>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</si>
  <si>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</si>
  <si>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</si>
  <si>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</si>
  <si>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</si>
  <si>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</si>
  <si>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</si>
  <si>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</si>
  <si>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</si>
  <si>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</si>
  <si>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</si>
  <si>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</si>
  <si>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</si>
  <si>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</si>
  <si>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</si>
  <si>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</si>
  <si>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</si>
  <si>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</si>
  <si>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</si>
  <si>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</si>
  <si>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</si>
  <si>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</si>
  <si>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</si>
  <si>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</si>
  <si>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</si>
  <si>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</si>
  <si>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</si>
  <si>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</si>
  <si>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</si>
  <si>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</si>
  <si>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</si>
  <si>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</si>
  <si>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</si>
  <si>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</si>
  <si>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</si>
  <si>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</si>
  <si>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</si>
  <si>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</si>
  <si>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</si>
  <si>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</si>
  <si>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</si>
  <si>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</si>
  <si>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</si>
  <si>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</si>
  <si>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</si>
  <si>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</si>
  <si>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</si>
  <si>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</si>
  <si>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</si>
  <si>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</si>
  <si>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</si>
  <si>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</si>
  <si>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</si>
  <si>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</si>
  <si>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</si>
  <si>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</si>
  <si>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</si>
  <si>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</si>
  <si>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</si>
  <si>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</si>
  <si>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</si>
  <si>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</si>
  <si>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</si>
  <si>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</si>
  <si>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</si>
  <si>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</si>
  <si>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</si>
  <si>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</si>
  <si>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</si>
  <si>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</si>
  <si>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</si>
  <si>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</si>
  <si>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</si>
  <si>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</si>
  <si>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</si>
  <si>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</si>
  <si>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</si>
  <si>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</si>
  <si>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</si>
  <si>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</si>
  <si>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</si>
  <si>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</si>
  <si>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</si>
  <si>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</si>
  <si>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</si>
  <si>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</si>
  <si>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</si>
  <si>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</si>
  <si>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</si>
  <si>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</si>
  <si>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</si>
  <si>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</si>
  <si>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</si>
  <si>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</si>
  <si>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</si>
  <si>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</si>
  <si>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</si>
  <si>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</si>
  <si>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</si>
  <si>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</si>
  <si>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</si>
  <si>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</si>
  <si>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</si>
  <si>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</si>
  <si>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</si>
  <si>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</si>
  <si>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</si>
  <si>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</si>
  <si>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</si>
  <si>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</si>
  <si>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</si>
  <si>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</si>
  <si>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</si>
  <si>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</si>
  <si>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</si>
  <si>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</si>
  <si>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</si>
  <si>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</si>
  <si>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</si>
  <si>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</si>
  <si>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</si>
  <si>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</si>
  <si>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</si>
  <si>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</si>
  <si>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</si>
  <si>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</si>
  <si>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</si>
  <si>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</si>
  <si>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</si>
  <si>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</si>
  <si>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</si>
  <si>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</si>
  <si>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</si>
  <si>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</si>
  <si>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</si>
  <si>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</si>
  <si>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</si>
  <si>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</si>
  <si>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</si>
  <si>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</si>
  <si>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</si>
  <si>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</si>
  <si>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</si>
  <si>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</si>
  <si>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</si>
  <si>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</si>
  <si>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</si>
  <si>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</si>
  <si>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</si>
  <si>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</si>
  <si>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</si>
  <si>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</si>
  <si>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</si>
  <si>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</si>
  <si>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</si>
  <si>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</si>
  <si>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</si>
  <si>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</si>
  <si>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</si>
  <si>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</si>
  <si>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</si>
  <si>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</si>
  <si>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</si>
  <si>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</si>
  <si>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</si>
  <si>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</si>
  <si>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</si>
  <si>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</si>
  <si>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</si>
  <si>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</si>
  <si>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</si>
  <si>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</si>
  <si>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</si>
  <si>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</si>
  <si>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</si>
  <si>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</si>
  <si>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</si>
  <si>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</si>
  <si>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</si>
  <si>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</si>
  <si>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</si>
  <si>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</si>
  <si>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</si>
  <si>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</si>
  <si>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</si>
  <si>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</si>
  <si>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</si>
  <si>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</si>
  <si>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</si>
  <si>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</si>
  <si>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</si>
  <si>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</si>
  <si>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</si>
  <si>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</si>
  <si>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</si>
  <si>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</si>
  <si>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</si>
  <si>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</si>
  <si>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</si>
  <si>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</si>
  <si>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</si>
  <si>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</si>
  <si>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</si>
  <si>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</si>
  <si>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</si>
  <si>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</si>
  <si>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</si>
  <si>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</si>
  <si>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</si>
  <si>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</si>
  <si>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</si>
  <si>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</si>
  <si>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</si>
  <si>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</si>
  <si>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</si>
  <si>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</si>
  <si>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</si>
  <si>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</si>
  <si>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</si>
  <si>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</si>
  <si>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</si>
  <si>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</si>
  <si>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</si>
  <si>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</si>
  <si>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</si>
  <si>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</si>
  <si>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</si>
  <si>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</si>
  <si>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</si>
  <si>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</si>
  <si>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</si>
  <si>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</si>
  <si>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</si>
  <si>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</si>
  <si>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</si>
  <si>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</si>
  <si>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</si>
  <si>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</si>
  <si>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</si>
  <si>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</si>
  <si>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</si>
  <si>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</si>
  <si>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</si>
  <si>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</si>
  <si>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</si>
  <si>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</si>
  <si>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</si>
  <si>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</si>
  <si>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</si>
  <si>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</si>
  <si>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</si>
  <si>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</si>
  <si>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</si>
  <si>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</si>
  <si>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</si>
  <si>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</si>
  <si>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</si>
  <si>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</si>
  <si>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</si>
  <si>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</si>
  <si>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</si>
  <si>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</si>
  <si>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</si>
  <si>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</si>
  <si>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</si>
  <si>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</si>
  <si>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</si>
  <si>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</si>
  <si>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</si>
  <si>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</si>
  <si>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</si>
  <si>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</si>
  <si>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</si>
  <si>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</si>
  <si>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</si>
  <si>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</si>
  <si>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</si>
  <si>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</si>
  <si>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</si>
  <si>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</si>
  <si>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</si>
  <si>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</si>
  <si>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</si>
  <si>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</si>
  <si>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</si>
  <si>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</si>
  <si>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</si>
  <si>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</si>
  <si>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</si>
  <si>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</si>
  <si>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</si>
  <si>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</si>
  <si>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</si>
  <si>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</si>
  <si>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</si>
  <si>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</si>
  <si>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</si>
  <si>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</si>
  <si>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</si>
  <si>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</si>
  <si>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</si>
  <si>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</si>
  <si>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</si>
  <si>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</si>
  <si>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</si>
  <si>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</si>
  <si>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</si>
  <si>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</si>
  <si>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</si>
  <si>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</si>
  <si>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</si>
  <si>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</si>
  <si>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</si>
  <si>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</si>
  <si>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</si>
  <si>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</si>
  <si>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</si>
  <si>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</si>
  <si>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</si>
  <si>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</si>
  <si>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</si>
  <si>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</si>
  <si>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</si>
  <si>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</si>
  <si>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</si>
  <si>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</si>
  <si>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</si>
  <si>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</si>
  <si>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</si>
  <si>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</si>
  <si>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</si>
  <si>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</si>
  <si>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</si>
  <si>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</si>
  <si>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</si>
  <si>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</si>
  <si>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</si>
  <si>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</si>
  <si>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</si>
  <si>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</si>
  <si>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</si>
  <si>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</si>
  <si>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</si>
  <si>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</si>
  <si>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</si>
  <si>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</si>
  <si>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</si>
  <si>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</si>
  <si>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</si>
  <si>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</si>
  <si>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</si>
  <si>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</si>
  <si>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</si>
  <si>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</si>
  <si>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</si>
  <si>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</si>
  <si>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</si>
  <si>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</si>
  <si>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</si>
  <si>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</si>
  <si>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</si>
  <si>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</si>
  <si>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</si>
  <si>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</si>
  <si>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</si>
  <si>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</si>
  <si>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</si>
  <si>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</si>
  <si>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</si>
  <si>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</si>
  <si>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</si>
  <si>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</si>
  <si>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</si>
  <si>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</si>
  <si>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</si>
  <si>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</si>
  <si>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</si>
  <si>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</si>
  <si>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</si>
  <si>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</si>
  <si>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</si>
  <si>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</si>
  <si>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</si>
  <si>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</si>
  <si>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</si>
  <si>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</si>
  <si>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</si>
  <si>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</si>
  <si>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</si>
  <si>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</si>
  <si>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</si>
  <si>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</si>
  <si>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</si>
  <si>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</si>
  <si>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</si>
  <si>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</si>
  <si>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</si>
  <si>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</si>
  <si>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</si>
  <si>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</si>
  <si>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</si>
  <si>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</si>
  <si>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</si>
  <si>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</si>
  <si>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</si>
  <si>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</si>
  <si>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</si>
  <si>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</si>
  <si>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</si>
  <si>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</si>
  <si>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</si>
  <si>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</si>
  <si>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</si>
  <si>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</si>
  <si>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</si>
  <si>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</si>
  <si>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</si>
  <si>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</si>
  <si>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</si>
  <si>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</si>
  <si>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</si>
  <si>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</si>
  <si>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</si>
  <si>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</si>
  <si>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</si>
  <si>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</si>
  <si>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</si>
  <si>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</si>
  <si>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</si>
  <si>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</si>
  <si>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</si>
  <si>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</si>
  <si>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</si>
  <si>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</si>
  <si>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</si>
  <si>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</si>
  <si>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</si>
  <si>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</si>
  <si>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</si>
  <si>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</si>
  <si>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</si>
  <si>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</si>
  <si>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</si>
  <si>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</si>
  <si>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</si>
  <si>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</si>
  <si>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</si>
  <si>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</si>
  <si>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</si>
  <si>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</si>
  <si>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</si>
  <si>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</si>
  <si>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</si>
  <si>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</si>
  <si>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</si>
  <si>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</si>
  <si>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</si>
  <si>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</si>
  <si>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</si>
  <si>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</si>
  <si>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</si>
  <si>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</si>
  <si>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</si>
  <si>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</si>
  <si>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</si>
  <si>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</si>
  <si>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</si>
  <si>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</si>
  <si>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</si>
  <si>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</si>
  <si>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</si>
  <si>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</si>
  <si>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</si>
  <si>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</si>
  <si>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</si>
  <si>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</si>
  <si>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</si>
  <si>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</si>
  <si>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</si>
  <si>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</si>
  <si>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</si>
  <si>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</si>
  <si>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</si>
  <si>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</si>
  <si>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</si>
  <si>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</si>
  <si>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</si>
  <si>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</si>
  <si>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</si>
  <si>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</si>
  <si>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</si>
  <si>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</si>
  <si>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</si>
  <si>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</si>
  <si>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</si>
  <si>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</si>
  <si>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</si>
  <si>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</si>
  <si>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</si>
  <si>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</si>
  <si>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</si>
  <si>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</si>
  <si>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</si>
  <si>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</si>
  <si>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</si>
  <si>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</si>
  <si>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</si>
  <si>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</si>
  <si>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</si>
  <si>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</si>
  <si>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</si>
  <si>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</si>
  <si>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</si>
  <si>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</si>
  <si>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</si>
  <si>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</si>
  <si>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</si>
  <si>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</si>
  <si>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</si>
  <si>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</si>
  <si>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</si>
  <si>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</si>
  <si>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</si>
  <si>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</si>
  <si>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</si>
  <si>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</si>
  <si>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</si>
  <si>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</si>
  <si>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</si>
  <si>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</si>
  <si>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</si>
  <si>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</si>
  <si>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</si>
  <si>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</si>
  <si>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</si>
  <si>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</si>
  <si>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</si>
  <si>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</si>
  <si>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</si>
  <si>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</si>
  <si>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</si>
  <si>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</si>
  <si>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</si>
  <si>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</si>
  <si>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</si>
  <si>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</si>
  <si>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</si>
  <si>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</si>
  <si>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</si>
  <si>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</si>
  <si>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</si>
  <si>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</si>
  <si>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</si>
  <si>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</si>
  <si>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</si>
  <si>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</si>
  <si>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</si>
  <si>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</si>
  <si>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</si>
  <si>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</si>
  <si>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</si>
  <si>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</si>
  <si>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</si>
  <si>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</si>
  <si>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</si>
  <si>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</si>
  <si>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</si>
  <si>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</si>
  <si>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</si>
  <si>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</si>
  <si>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</si>
  <si>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</si>
  <si>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</si>
  <si>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</si>
  <si>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</si>
  <si>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</si>
  <si>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</si>
  <si>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</si>
  <si>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</si>
  <si>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</si>
  <si>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</si>
  <si>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</si>
  <si>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</si>
  <si>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</si>
  <si>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</si>
  <si>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</si>
  <si>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</si>
  <si>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</si>
  <si>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</si>
  <si>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</si>
  <si>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</si>
  <si>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</si>
  <si>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</si>
  <si>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</si>
  <si>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</si>
  <si>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</si>
  <si>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</si>
  <si>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</si>
  <si>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</si>
  <si>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</si>
  <si>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</si>
  <si>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</si>
  <si>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</si>
  <si>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</si>
  <si>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</si>
  <si>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</si>
  <si>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</si>
  <si>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</si>
  <si>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</si>
  <si>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</si>
  <si>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</si>
  <si>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</si>
  <si>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</si>
  <si>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</si>
  <si>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</si>
  <si>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</si>
  <si>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</si>
  <si>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</si>
  <si>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</si>
  <si>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</si>
  <si>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</si>
  <si>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</si>
  <si>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</si>
  <si>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</si>
  <si>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</si>
  <si>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</si>
  <si>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</si>
  <si>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</si>
  <si>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</si>
  <si>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</si>
  <si>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</si>
  <si>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</si>
  <si>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</si>
  <si>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</si>
  <si>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</si>
  <si>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</si>
  <si>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</si>
  <si>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</si>
  <si>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</si>
  <si>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</si>
  <si>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</si>
  <si>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</si>
  <si>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</si>
  <si>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</si>
  <si>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</si>
  <si>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</si>
  <si>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</si>
  <si>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</si>
  <si>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</si>
  <si>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</si>
  <si>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</si>
  <si>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</si>
  <si>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</si>
  <si>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</si>
  <si>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</si>
  <si>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</si>
  <si>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</si>
  <si>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</si>
  <si>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</si>
  <si>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</si>
  <si>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</si>
  <si>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</si>
  <si>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</si>
  <si>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</si>
  <si>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</si>
  <si>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</si>
  <si>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</si>
  <si>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</si>
  <si>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</si>
  <si>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</si>
  <si>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</si>
  <si>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</si>
  <si>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</si>
  <si>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</si>
  <si>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</si>
  <si>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</si>
  <si>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</si>
  <si>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</si>
  <si>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</si>
  <si>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</si>
  <si>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</si>
  <si>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</si>
  <si>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</si>
  <si>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</si>
  <si>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</si>
  <si>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</si>
  <si>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</si>
  <si>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</si>
  <si>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</si>
  <si>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</si>
  <si>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</si>
  <si>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</si>
  <si>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</si>
  <si>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</si>
  <si>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</si>
  <si>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</si>
  <si>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</si>
  <si>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</si>
  <si>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</si>
  <si>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</si>
  <si>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</si>
  <si>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</si>
  <si>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</si>
  <si>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</si>
  <si>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</si>
  <si>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</si>
  <si>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</si>
  <si>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</si>
  <si>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</si>
  <si>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</si>
  <si>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</si>
  <si>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</si>
  <si>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</si>
  <si>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</si>
  <si>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</si>
  <si>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</si>
  <si>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</si>
  <si>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</si>
  <si>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</si>
  <si>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</si>
  <si>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</si>
  <si>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</si>
  <si>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</si>
  <si>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</si>
  <si>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</si>
  <si>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</si>
  <si>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</si>
  <si>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</si>
  <si>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</si>
  <si>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</si>
  <si>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</si>
  <si>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</si>
  <si>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</si>
  <si>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</si>
  <si>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</si>
  <si>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</si>
  <si>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</si>
  <si>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</si>
  <si>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</si>
  <si>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</si>
  <si>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</si>
  <si>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</si>
  <si>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</si>
  <si>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</si>
  <si>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</si>
  <si>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</si>
  <si>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</si>
  <si>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</si>
  <si>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</si>
  <si>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</si>
  <si>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</si>
  <si>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</si>
  <si>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</si>
  <si>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</si>
  <si>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</si>
  <si>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</si>
  <si>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</si>
  <si>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</si>
  <si>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</si>
  <si>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</si>
  <si>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</si>
  <si>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</si>
  <si>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</si>
  <si>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</si>
  <si>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</si>
  <si>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</si>
  <si>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</si>
  <si>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</si>
  <si>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</si>
  <si>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</si>
  <si>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</si>
  <si>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</si>
  <si>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</si>
  <si>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</si>
  <si>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</si>
  <si>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</si>
  <si>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</si>
  <si>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</si>
  <si>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</si>
  <si>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</si>
  <si>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</si>
  <si>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</si>
  <si>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</si>
  <si>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</si>
  <si>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</si>
  <si>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</si>
  <si>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</si>
  <si>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</si>
  <si>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</si>
  <si>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</si>
  <si>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</si>
  <si>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</si>
  <si>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</si>
  <si>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</si>
  <si>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</si>
  <si>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</si>
  <si>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</si>
  <si>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</si>
  <si>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</si>
  <si>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</si>
  <si>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</si>
  <si>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</si>
  <si>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</si>
  <si>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</si>
  <si>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</si>
  <si>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</si>
  <si>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</si>
  <si>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</si>
  <si>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</si>
  <si>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</si>
  <si>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</si>
  <si>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</si>
  <si>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</si>
  <si>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</si>
  <si>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</si>
  <si>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</si>
  <si>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</si>
  <si>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</si>
  <si>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</si>
  <si>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</si>
  <si>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</si>
  <si>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</si>
  <si>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</si>
  <si>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</si>
  <si>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</si>
  <si>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</si>
  <si>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</si>
  <si>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</si>
  <si>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</si>
  <si>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</si>
  <si>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</si>
  <si>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</si>
  <si>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</si>
  <si>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</si>
  <si>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</si>
  <si>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</si>
  <si>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</si>
  <si>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</si>
  <si>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</si>
  <si>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</si>
  <si>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</si>
  <si>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</si>
  <si>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</si>
  <si>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</si>
  <si>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</si>
  <si>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</si>
  <si>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</si>
  <si>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</si>
  <si>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</si>
  <si>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</si>
  <si>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</si>
  <si>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</si>
  <si>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</si>
  <si>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</si>
  <si>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</si>
  <si>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</si>
  <si>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</si>
  <si>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</si>
  <si>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</si>
  <si>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</si>
  <si>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</si>
  <si>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</si>
  <si>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</si>
  <si>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</si>
  <si>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</si>
  <si>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</si>
  <si>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</si>
  <si>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</si>
  <si>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</si>
  <si>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</si>
  <si>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</si>
  <si>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</si>
  <si>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</si>
  <si>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</si>
  <si>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</si>
  <si>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</si>
  <si>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</si>
  <si>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</si>
  <si>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</si>
  <si>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</si>
  <si>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</si>
  <si>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</si>
  <si>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</si>
  <si>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</si>
  <si>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</si>
  <si>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</si>
  <si>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</si>
  <si>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</si>
  <si>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</si>
  <si>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</si>
  <si>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</si>
  <si>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</si>
  <si>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</si>
  <si>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</si>
  <si>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</si>
  <si>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</si>
  <si>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</si>
  <si>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</si>
  <si>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</si>
  <si>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</si>
  <si>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</si>
  <si>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</si>
  <si>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</si>
  <si>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</si>
  <si>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</si>
  <si>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</si>
  <si>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</si>
  <si>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</si>
  <si>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</si>
  <si>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</si>
  <si>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</si>
  <si>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</si>
  <si>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</si>
  <si>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</si>
  <si>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</si>
  <si>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</si>
  <si>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</si>
  <si>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</si>
  <si>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</si>
  <si>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</si>
  <si>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</si>
  <si>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</si>
  <si>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</si>
  <si>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</si>
  <si>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</si>
  <si>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</si>
  <si>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</si>
  <si>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</si>
  <si>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</si>
  <si>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</si>
  <si>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</si>
  <si>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</si>
  <si>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</si>
  <si>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</si>
  <si>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</si>
  <si>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</si>
  <si>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</si>
  <si>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</si>
  <si>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</si>
  <si>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</si>
  <si>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</si>
  <si>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</si>
  <si>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</si>
  <si>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</si>
  <si>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</si>
  <si>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</si>
  <si>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</si>
  <si>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</si>
  <si>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</si>
  <si>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</si>
  <si>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</si>
  <si>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</si>
  <si>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</si>
  <si>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</si>
  <si>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</si>
  <si>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</si>
  <si>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</si>
  <si>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</si>
  <si>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</si>
  <si>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</si>
  <si>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</si>
  <si>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</si>
  <si>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</si>
  <si>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</si>
  <si>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</si>
  <si>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</si>
  <si>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</si>
  <si>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</si>
  <si>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</si>
  <si>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</si>
  <si>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</si>
  <si>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</si>
  <si>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</si>
  <si>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</si>
  <si>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</si>
  <si>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</si>
  <si>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</si>
  <si>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</si>
  <si>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</si>
  <si>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</si>
  <si>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</si>
  <si>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</si>
  <si>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</si>
  <si>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</si>
  <si>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</si>
  <si>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</si>
  <si>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</si>
  <si>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</si>
  <si>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</si>
  <si>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</si>
  <si>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</si>
  <si>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</si>
  <si>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</si>
  <si>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</si>
  <si>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</si>
  <si>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</si>
  <si>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</si>
  <si>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</si>
  <si>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</si>
  <si>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</si>
  <si>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</si>
  <si>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</si>
  <si>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</si>
  <si>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</si>
  <si>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</si>
  <si>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</si>
  <si>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</si>
  <si>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</si>
  <si>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</si>
  <si>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</si>
  <si>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</si>
  <si>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</si>
  <si>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</si>
  <si>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</si>
  <si>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</si>
  <si>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</si>
  <si>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</si>
  <si>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</si>
  <si>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</si>
  <si>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</si>
  <si>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</si>
  <si>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</si>
  <si>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</si>
  <si>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</si>
  <si>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</si>
  <si>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</si>
  <si>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</si>
  <si>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</si>
  <si>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</si>
  <si>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</si>
  <si>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</si>
  <si>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</si>
  <si>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</si>
  <si>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</si>
  <si>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</si>
  <si>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</si>
  <si>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</si>
  <si>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</si>
  <si>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</si>
  <si>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</si>
  <si>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</si>
  <si>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</si>
  <si>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</si>
  <si>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</si>
  <si>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</si>
  <si>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</si>
  <si>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</si>
  <si>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</si>
  <si>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</si>
  <si>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</si>
  <si>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</si>
  <si>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</si>
  <si>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</si>
  <si>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</si>
  <si>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</si>
  <si>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</si>
  <si>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</si>
  <si>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</si>
  <si>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</si>
  <si>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</si>
  <si>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</si>
  <si>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</si>
  <si>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</si>
  <si>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</si>
  <si>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</si>
  <si>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</si>
  <si>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</si>
  <si>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</si>
  <si>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</si>
  <si>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</si>
  <si>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</si>
  <si>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</si>
  <si>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</si>
  <si>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</si>
  <si>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</si>
  <si>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</si>
  <si>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</si>
  <si>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</si>
  <si>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</si>
  <si>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</si>
  <si>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</si>
  <si>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</si>
  <si>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</si>
  <si>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</si>
  <si>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</si>
  <si>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</si>
  <si>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</si>
  <si>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</si>
  <si>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</si>
  <si>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</si>
  <si>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</si>
  <si>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</si>
  <si>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</si>
  <si>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</si>
  <si>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</si>
  <si>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</si>
  <si>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</si>
  <si>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</si>
  <si>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</si>
  <si>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</si>
  <si>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</si>
  <si>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</si>
  <si>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</si>
  <si>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</si>
  <si>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</si>
  <si>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</si>
  <si>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</si>
  <si>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</si>
  <si>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</si>
  <si>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</si>
  <si>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</si>
  <si>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</si>
  <si>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</si>
  <si>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</si>
  <si>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</si>
  <si>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</si>
  <si>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</si>
  <si>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</si>
  <si>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</si>
  <si>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</si>
  <si>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</si>
  <si>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</si>
  <si>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</si>
  <si>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</si>
  <si>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</si>
  <si>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</si>
  <si>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</si>
  <si>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</si>
  <si>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</si>
  <si>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</si>
  <si>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</si>
  <si>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</si>
  <si>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</si>
  <si>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</si>
  <si>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</si>
  <si>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</si>
  <si>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</si>
  <si>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</si>
  <si>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</si>
  <si>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</si>
  <si>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</si>
  <si>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</si>
  <si>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</si>
  <si>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</si>
  <si>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</si>
  <si>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</si>
  <si>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</si>
  <si>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</si>
  <si>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</si>
  <si>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</si>
  <si>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</si>
  <si>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</si>
  <si>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</si>
  <si>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</si>
  <si>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</si>
  <si>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</si>
  <si>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</si>
  <si>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</si>
  <si>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</si>
  <si>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</si>
  <si>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</si>
  <si>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</si>
  <si>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</si>
  <si>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</si>
  <si>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</si>
  <si>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</si>
  <si>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</si>
  <si>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</si>
  <si>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</si>
  <si>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</si>
  <si>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</si>
  <si>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</si>
  <si>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</si>
  <si>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</si>
  <si>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</si>
  <si>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</si>
  <si>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</si>
  <si>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</si>
  <si>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</si>
  <si>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</si>
  <si>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</si>
  <si>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</si>
  <si>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</si>
  <si>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</si>
  <si>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</si>
  <si>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</si>
  <si>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</si>
  <si>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</si>
  <si>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</si>
  <si>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</si>
  <si>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</si>
  <si>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</si>
  <si>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</si>
  <si>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</si>
  <si>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</si>
  <si>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</si>
  <si>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</si>
  <si>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</si>
  <si>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</si>
  <si>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</si>
  <si>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</si>
  <si>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</si>
  <si>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</si>
  <si>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</si>
  <si>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</si>
  <si>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</si>
  <si>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</si>
  <si>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</si>
  <si>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</si>
  <si>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</si>
  <si>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</si>
  <si>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</si>
  <si>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</si>
  <si>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</si>
  <si>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</si>
  <si>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</si>
  <si>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</si>
  <si>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</si>
  <si>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</si>
  <si>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</si>
  <si>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</si>
  <si>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</si>
  <si>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</si>
  <si>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</si>
  <si>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</si>
  <si>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</si>
  <si>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</si>
  <si>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</si>
  <si>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</si>
  <si>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</si>
  <si>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</si>
  <si>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</si>
  <si>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</si>
  <si>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</si>
  <si>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</si>
  <si>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</si>
  <si>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</si>
  <si>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</si>
  <si>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</si>
  <si>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</si>
  <si>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</si>
  <si>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</si>
  <si>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</si>
  <si>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</si>
  <si>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</si>
  <si>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</si>
  <si>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</si>
  <si>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</si>
  <si>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</si>
  <si>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</si>
  <si>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</si>
  <si>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</si>
  <si>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</si>
  <si>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</si>
  <si>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</si>
  <si>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</si>
  <si>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</si>
  <si>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</si>
  <si>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</si>
  <si>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</si>
  <si>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</si>
  <si>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</si>
  <si>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</si>
  <si>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</si>
  <si>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</si>
  <si>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</si>
  <si>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</si>
  <si>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</si>
  <si>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</si>
  <si>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</si>
  <si>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</si>
  <si>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</si>
  <si>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</si>
  <si>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</si>
  <si>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</si>
  <si>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</si>
  <si>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</si>
  <si>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</si>
  <si>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</si>
  <si>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</si>
  <si>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</si>
  <si>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</si>
  <si>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</si>
  <si>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</si>
  <si>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</si>
  <si>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</si>
  <si>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</si>
  <si>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</si>
  <si>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</si>
  <si>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</si>
  <si>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</si>
  <si>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</si>
  <si>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</si>
  <si>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</si>
  <si>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</si>
  <si>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</si>
  <si>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</si>
  <si>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</si>
  <si>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</si>
  <si>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</si>
  <si>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</si>
  <si>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</si>
  <si>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</si>
  <si>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</si>
  <si>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</si>
  <si>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</si>
  <si>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</si>
  <si>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</si>
  <si>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</si>
  <si>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</si>
  <si>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</si>
  <si>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</si>
  <si>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</si>
  <si>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</si>
  <si>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</si>
  <si>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</si>
  <si>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</si>
  <si>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</si>
  <si>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</si>
  <si>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</si>
  <si>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</si>
  <si>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</si>
  <si>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</si>
  <si>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</si>
  <si>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</si>
  <si>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</si>
  <si>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</si>
  <si>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</si>
  <si>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</si>
  <si>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</si>
  <si>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</si>
  <si>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</si>
  <si>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</si>
  <si>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</si>
  <si>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</si>
  <si>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</si>
  <si>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</si>
  <si>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</si>
  <si>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</si>
  <si>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</si>
  <si>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</si>
  <si>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</si>
  <si>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</si>
  <si>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</si>
  <si>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</si>
  <si>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</si>
  <si>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</si>
  <si>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</si>
  <si>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</si>
  <si>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</si>
  <si>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</si>
  <si>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</si>
  <si>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</si>
  <si>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</si>
  <si>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</si>
  <si>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</si>
  <si>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</si>
  <si>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</si>
  <si>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</si>
  <si>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</si>
  <si>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</si>
  <si>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</si>
  <si>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</si>
  <si>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</si>
  <si>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</si>
  <si>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</si>
  <si>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</si>
  <si>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</si>
  <si>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</si>
  <si>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</si>
  <si>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</si>
  <si>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</si>
  <si>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</si>
  <si>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</si>
  <si>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</si>
  <si>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</si>
  <si>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</si>
  <si>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</si>
  <si>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</si>
  <si>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</si>
  <si>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</si>
  <si>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</si>
  <si>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</si>
  <si>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</si>
  <si>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</si>
  <si>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</si>
  <si>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</si>
  <si>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</si>
  <si>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</si>
  <si>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</si>
  <si>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</si>
  <si>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</si>
  <si>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</si>
  <si>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</si>
  <si>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</si>
  <si>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</si>
  <si>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</si>
  <si>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</si>
  <si>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</si>
  <si>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</si>
  <si>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</si>
  <si>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</si>
  <si>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</si>
  <si>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</si>
  <si>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</si>
  <si>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</si>
  <si>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</si>
  <si>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</si>
  <si>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</si>
  <si>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</si>
  <si>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</si>
  <si>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</si>
  <si>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</si>
  <si>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</si>
  <si>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</si>
  <si>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</si>
  <si>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</si>
  <si>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</si>
  <si>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</si>
  <si>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</si>
  <si>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</si>
  <si>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</si>
  <si>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</si>
  <si>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</si>
  <si>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</si>
  <si>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</si>
  <si>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</si>
  <si>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</si>
  <si>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</si>
  <si>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</si>
  <si>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</si>
  <si>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</si>
  <si>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</si>
  <si>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</si>
  <si>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</si>
  <si>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</si>
  <si>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</si>
  <si>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</si>
  <si>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</si>
  <si>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</si>
  <si>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</si>
  <si>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</si>
  <si>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</si>
  <si>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</si>
  <si>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</si>
  <si>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</si>
  <si>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</si>
  <si>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</si>
  <si>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</si>
  <si>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</si>
  <si>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</si>
  <si>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</si>
  <si>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</si>
  <si>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</si>
  <si>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</si>
  <si>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</si>
  <si>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</si>
  <si>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</si>
  <si>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</si>
  <si>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</si>
  <si>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</si>
  <si>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</si>
  <si>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</si>
  <si>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</si>
  <si>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</si>
  <si>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</si>
  <si>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</si>
  <si>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</si>
  <si>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</si>
  <si>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</si>
  <si>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</si>
  <si>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</si>
  <si>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</si>
  <si>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</si>
  <si>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</si>
  <si>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</si>
  <si>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</si>
  <si>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</si>
  <si>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</si>
  <si>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</si>
  <si>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</si>
  <si>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</si>
  <si>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</si>
  <si>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</si>
  <si>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</si>
  <si>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</si>
  <si>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</si>
  <si>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</si>
  <si>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</si>
  <si>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</si>
  <si>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</si>
  <si>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</si>
  <si>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</si>
  <si>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</si>
  <si>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</si>
  <si>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</si>
  <si>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</si>
  <si>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</si>
  <si>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</si>
  <si>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</si>
  <si>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</si>
  <si>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</si>
  <si>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</si>
  <si>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</si>
  <si>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</si>
  <si>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</si>
  <si>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</si>
  <si>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</si>
  <si>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</si>
  <si>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</si>
  <si>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</si>
  <si>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</si>
  <si>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</si>
  <si>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</si>
  <si>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</si>
  <si>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</si>
  <si>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</si>
  <si>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</si>
  <si>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</si>
  <si>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</si>
  <si>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</si>
  <si>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</si>
  <si>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</si>
  <si>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</si>
  <si>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</si>
  <si>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</si>
  <si>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</si>
  <si>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</si>
  <si>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</si>
  <si>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</si>
  <si>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</si>
  <si>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</si>
  <si>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</si>
  <si>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</si>
  <si>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</si>
  <si>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</si>
  <si>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</si>
  <si>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</si>
  <si>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</si>
  <si>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</si>
  <si>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</si>
  <si>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</si>
  <si>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</si>
  <si>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</si>
  <si>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</si>
  <si>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</si>
  <si>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</si>
  <si>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</si>
  <si>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</si>
  <si>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</si>
  <si>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</si>
  <si>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</si>
  <si>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</si>
  <si>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</si>
  <si>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</si>
  <si>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</si>
  <si>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</si>
  <si>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</si>
  <si>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</si>
  <si>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</si>
  <si>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</si>
  <si>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</si>
  <si>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</si>
  <si>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</si>
  <si>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</si>
  <si>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</si>
  <si>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</si>
  <si>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</si>
  <si>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</si>
  <si>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</si>
  <si>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</si>
  <si>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</si>
  <si>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</si>
  <si>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</si>
  <si>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</si>
  <si>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</si>
  <si>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</si>
  <si>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</si>
  <si>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</si>
  <si>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</si>
  <si>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</si>
  <si>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</si>
  <si>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</si>
  <si>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</si>
  <si>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</si>
  <si>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</si>
  <si>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</si>
  <si>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</si>
  <si>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</si>
  <si>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</si>
  <si>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</si>
  <si>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</si>
  <si>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</si>
  <si>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</si>
  <si>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</si>
  <si>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</si>
  <si>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</si>
  <si>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</si>
  <si>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</si>
  <si>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</si>
  <si>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</si>
  <si>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</si>
  <si>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</si>
  <si>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</si>
  <si>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</si>
  <si>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</si>
  <si>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</si>
  <si>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</si>
  <si>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</si>
  <si>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</si>
  <si>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</si>
  <si>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</si>
  <si>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</si>
  <si>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</si>
  <si>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</si>
  <si>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</si>
  <si>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</si>
  <si>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</si>
  <si>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</si>
  <si>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</si>
  <si>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</si>
  <si>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</si>
  <si>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</si>
  <si>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</si>
  <si>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</si>
  <si>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</si>
  <si>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</si>
  <si>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</si>
  <si>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</si>
  <si>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</si>
  <si>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</si>
  <si>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</si>
  <si>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</si>
  <si>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</si>
  <si>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</si>
  <si>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</si>
  <si>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</si>
  <si>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</si>
  <si>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</si>
  <si>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</si>
  <si>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</si>
  <si>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</si>
  <si>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</si>
  <si>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</si>
  <si>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</si>
  <si>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</si>
  <si>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</si>
  <si>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</si>
  <si>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</si>
  <si>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</si>
  <si>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</si>
  <si>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</si>
  <si>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</si>
  <si>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</si>
  <si>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</si>
  <si>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</si>
  <si>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</si>
  <si>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</si>
  <si>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</si>
  <si>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</si>
  <si>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</si>
  <si>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</si>
  <si>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</si>
  <si>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</si>
  <si>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</si>
  <si>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</si>
  <si>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</si>
  <si>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</si>
  <si>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</si>
  <si>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</si>
  <si>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</si>
  <si>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</si>
  <si>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</si>
  <si>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</si>
  <si>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</si>
  <si>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</si>
  <si>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</si>
  <si>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</si>
  <si>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</si>
  <si>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</si>
  <si>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</si>
  <si>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</si>
  <si>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</si>
  <si>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</si>
  <si>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</si>
  <si>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</si>
  <si>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</si>
  <si>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</si>
  <si>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</si>
  <si>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</si>
  <si>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</si>
  <si>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</si>
  <si>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</si>
  <si>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</si>
  <si>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</si>
  <si>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</si>
  <si>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</si>
  <si>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</si>
  <si>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</si>
  <si>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</si>
  <si>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</si>
  <si>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</si>
  <si>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</si>
  <si>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</si>
  <si>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</si>
  <si>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</si>
  <si>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</si>
  <si>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</si>
  <si>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</si>
  <si>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</si>
  <si>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</si>
  <si>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</si>
  <si>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</si>
  <si>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</si>
  <si>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</si>
  <si>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</si>
  <si>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</si>
  <si>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</si>
  <si>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</si>
  <si>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</si>
  <si>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</si>
  <si>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</si>
  <si>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</si>
  <si>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</si>
  <si>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</si>
  <si>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</si>
  <si>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</si>
  <si>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</si>
  <si>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</si>
  <si>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</si>
  <si>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</si>
  <si>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</si>
  <si>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</si>
  <si>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</si>
  <si>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</si>
  <si>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</si>
  <si>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</si>
  <si>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</si>
  <si>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</si>
  <si>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</si>
  <si>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</si>
  <si>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</si>
  <si>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</si>
  <si>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</si>
  <si>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</si>
  <si>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</si>
  <si>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</si>
  <si>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</si>
  <si>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</si>
  <si>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</si>
  <si>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</si>
  <si>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</si>
  <si>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</si>
  <si>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</si>
  <si>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</si>
  <si>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</si>
  <si>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</si>
  <si>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</si>
  <si>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</si>
  <si>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</si>
  <si>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</si>
  <si>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</si>
  <si>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</si>
  <si>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</si>
  <si>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</si>
  <si>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</si>
  <si>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</si>
  <si>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</si>
  <si>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</si>
  <si>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</si>
  <si>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</si>
  <si>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</si>
  <si>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</si>
  <si>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</si>
  <si>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</si>
  <si>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</si>
  <si>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</si>
  <si>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</si>
  <si>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</si>
  <si>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</si>
  <si>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</si>
  <si>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</si>
  <si>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</si>
  <si>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</si>
  <si>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</si>
  <si>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</si>
  <si>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</si>
  <si>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</si>
  <si>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</si>
  <si>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</si>
  <si>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</si>
  <si>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</si>
  <si>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</si>
  <si>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</si>
  <si>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</si>
  <si>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</si>
  <si>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</si>
  <si>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</si>
  <si>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</si>
  <si>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</si>
  <si>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</si>
  <si>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</si>
  <si>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</si>
  <si>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</si>
  <si>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</si>
  <si>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</si>
  <si>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</si>
  <si>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</si>
  <si>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</si>
  <si>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</si>
  <si>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</si>
  <si>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</si>
  <si>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</si>
  <si>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</si>
  <si>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</si>
  <si>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</si>
  <si>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</si>
  <si>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</si>
  <si>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</si>
  <si>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</si>
  <si>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</si>
  <si>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</si>
  <si>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</si>
  <si>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</si>
  <si>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</si>
  <si>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</si>
  <si>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</si>
  <si>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</si>
  <si>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</si>
  <si>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</si>
  <si>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</si>
  <si>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</si>
  <si>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</si>
  <si>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</si>
  <si>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</si>
  <si>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</si>
  <si>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</si>
  <si>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</si>
  <si>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</si>
  <si>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</si>
  <si>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</si>
  <si>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</si>
  <si>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</si>
  <si>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</si>
  <si>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</si>
  <si>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</si>
  <si>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</si>
  <si>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</si>
  <si>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</si>
  <si>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</si>
  <si>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</si>
  <si>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</si>
  <si>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</si>
  <si>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</si>
  <si>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</si>
  <si>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</si>
  <si>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</si>
  <si>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</si>
  <si>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</si>
  <si>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</si>
  <si>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</si>
  <si>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</si>
  <si>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</si>
  <si>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</si>
  <si>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</si>
  <si>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</si>
  <si>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</si>
  <si>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</si>
  <si>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</si>
  <si>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</si>
  <si>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</si>
  <si>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</si>
  <si>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</si>
  <si>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</si>
  <si>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</si>
  <si>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</si>
  <si>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</si>
  <si>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</si>
  <si>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</si>
  <si>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</si>
  <si>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</si>
  <si>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</si>
  <si>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</si>
  <si>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</si>
  <si>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</si>
  <si>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</si>
  <si>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</si>
  <si>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</si>
  <si>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</si>
  <si>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</si>
  <si>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</si>
  <si>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</si>
  <si>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</si>
  <si>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</si>
  <si>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</si>
  <si>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</si>
  <si>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</si>
  <si>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</si>
  <si>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</si>
  <si>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</si>
  <si>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</si>
  <si>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</si>
  <si>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</si>
  <si>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</si>
  <si>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</si>
  <si>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</si>
  <si>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</si>
  <si>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</si>
  <si>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</si>
  <si>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</si>
  <si>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</si>
  <si>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</si>
  <si>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</si>
  <si>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</si>
  <si>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</si>
  <si>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</si>
  <si>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</si>
  <si>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</si>
  <si>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</si>
  <si>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</si>
  <si>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</si>
  <si>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</si>
  <si>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</si>
  <si>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</si>
  <si>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</si>
  <si>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</si>
  <si>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</si>
  <si>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</si>
  <si>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</si>
  <si>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</si>
  <si>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</si>
  <si>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</si>
  <si>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</si>
  <si>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</si>
  <si>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</si>
  <si>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</si>
  <si>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</si>
  <si>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</si>
  <si>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</si>
  <si>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</si>
  <si>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</si>
  <si>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</si>
  <si>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</si>
  <si>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</si>
  <si>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</si>
  <si>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</si>
  <si>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</si>
  <si>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</si>
  <si>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</si>
  <si>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</si>
  <si>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</si>
  <si>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</si>
  <si>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</si>
  <si>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</si>
  <si>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</si>
  <si>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</si>
  <si>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</si>
  <si>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</si>
  <si>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</si>
  <si>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</si>
  <si>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</si>
  <si>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</si>
  <si>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</si>
  <si>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</si>
  <si>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</si>
  <si>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</si>
  <si>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</si>
  <si>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</si>
  <si>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</si>
  <si>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</si>
  <si>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</si>
  <si>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</si>
  <si>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</si>
  <si>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</si>
  <si>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</si>
  <si>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</si>
  <si>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</si>
  <si>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</si>
  <si>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</si>
  <si>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</si>
  <si>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</si>
  <si>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</si>
  <si>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</si>
  <si>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</si>
  <si>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</si>
  <si>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</si>
  <si>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</si>
  <si>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</si>
  <si>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</si>
  <si>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</si>
  <si>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</si>
  <si>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</si>
  <si>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</si>
  <si>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</si>
  <si>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</si>
  <si>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</si>
  <si>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</si>
  <si>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</si>
  <si>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</si>
  <si>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</si>
  <si>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</si>
  <si>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</si>
  <si>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</si>
  <si>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</si>
  <si>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</si>
  <si>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</si>
  <si>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</si>
  <si>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</si>
  <si>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</si>
  <si>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</si>
  <si>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</si>
  <si>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</si>
  <si>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</si>
  <si>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</si>
  <si>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</si>
  <si>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</si>
  <si>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</si>
  <si>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</si>
  <si>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</si>
  <si>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</si>
  <si>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</si>
  <si>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</si>
  <si>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</si>
  <si>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</si>
  <si>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</si>
  <si>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</si>
  <si>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</si>
  <si>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</si>
  <si>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</si>
  <si>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</si>
  <si>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</si>
  <si>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</si>
  <si>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</si>
  <si>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</si>
  <si>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</si>
  <si>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</si>
  <si>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</si>
  <si>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</si>
  <si>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</si>
  <si>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</si>
  <si>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</si>
  <si>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</si>
  <si>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</si>
  <si>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</si>
  <si>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</si>
  <si>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</si>
  <si>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</si>
  <si>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</si>
  <si>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</si>
  <si>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</si>
  <si>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</si>
  <si>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</si>
  <si>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</si>
  <si>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</si>
  <si>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</si>
  <si>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</si>
  <si>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</si>
  <si>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</si>
  <si>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</si>
  <si>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</si>
  <si>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</si>
  <si>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</si>
  <si>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</si>
  <si>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</si>
  <si>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</si>
  <si>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</si>
  <si>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</si>
  <si>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</si>
  <si>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</si>
  <si>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</si>
  <si>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</si>
  <si>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</si>
  <si>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</si>
  <si>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</si>
  <si>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</si>
  <si>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</si>
  <si>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</si>
  <si>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</si>
  <si>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</si>
  <si>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</si>
  <si>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</si>
  <si>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</si>
  <si>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</si>
  <si>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</si>
  <si>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</si>
  <si>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</si>
  <si>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</si>
  <si>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</si>
  <si>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</si>
  <si>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</si>
  <si>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</si>
  <si>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</si>
  <si>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</si>
  <si>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</si>
  <si>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</si>
  <si>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</si>
  <si>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</si>
  <si>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</si>
  <si>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</si>
  <si>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</si>
  <si>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</si>
  <si>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</si>
  <si>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</si>
  <si>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</si>
  <si>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</si>
  <si>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</si>
  <si>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</si>
  <si>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</si>
  <si>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</si>
  <si>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</si>
  <si>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</si>
  <si>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</si>
  <si>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</si>
  <si>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</si>
  <si>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</si>
  <si>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</si>
  <si>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</si>
  <si>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</si>
  <si>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</si>
  <si>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</si>
  <si>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</si>
  <si>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</si>
  <si>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</si>
  <si>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</si>
  <si>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</si>
  <si>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</si>
  <si>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</si>
  <si>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</si>
  <si>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</si>
  <si>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</si>
  <si>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</si>
  <si>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</si>
  <si>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</si>
  <si>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</si>
  <si>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</si>
  <si>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</si>
  <si>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</si>
  <si>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</si>
  <si>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</si>
  <si>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</si>
  <si>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</si>
  <si>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</si>
  <si>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</si>
  <si>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</si>
  <si>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</si>
  <si>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</si>
  <si>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</si>
  <si>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</si>
  <si>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</si>
  <si>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</si>
  <si>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</si>
  <si>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</si>
  <si>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</si>
  <si>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</si>
  <si>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</si>
  <si>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</si>
  <si>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</si>
  <si>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</si>
  <si>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</si>
  <si>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</si>
  <si>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</si>
  <si>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</si>
  <si>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</si>
  <si>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</si>
  <si>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</si>
  <si>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</si>
  <si>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</si>
  <si>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</si>
  <si>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</si>
  <si>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</si>
  <si>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</si>
  <si>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</si>
  <si>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</si>
  <si>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</si>
  <si>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</si>
  <si>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</si>
  <si>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</si>
  <si>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</si>
  <si>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</si>
  <si>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</si>
  <si>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</si>
  <si>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</si>
  <si>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</si>
  <si>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</si>
  <si>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</si>
  <si>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</si>
  <si>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</si>
  <si>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</si>
  <si>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</si>
  <si>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</si>
  <si>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</si>
  <si>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</si>
  <si>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</si>
  <si>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</si>
  <si>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</si>
  <si>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</si>
  <si>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</si>
  <si>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</si>
  <si>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</si>
  <si>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</si>
  <si>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</si>
  <si>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</si>
  <si>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</si>
  <si>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</si>
  <si>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</si>
  <si>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</si>
  <si>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</si>
  <si>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</si>
  <si>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</si>
  <si>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</si>
  <si>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</si>
  <si>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</si>
  <si>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</si>
  <si>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</si>
  <si>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</si>
  <si>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</si>
  <si>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</si>
  <si>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</si>
  <si>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</si>
  <si>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</si>
  <si>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</si>
  <si>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</si>
  <si>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</si>
  <si>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</si>
  <si>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</si>
  <si>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</si>
  <si>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</si>
  <si>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</si>
  <si>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</si>
  <si>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</si>
  <si>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</si>
  <si>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</si>
  <si>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</si>
  <si>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</si>
  <si>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</si>
  <si>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</si>
  <si>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</si>
  <si>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</si>
  <si>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</si>
  <si>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</si>
  <si>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</si>
  <si>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</si>
  <si>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</si>
  <si>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</si>
  <si>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</si>
  <si>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</si>
  <si>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</si>
  <si>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</si>
  <si>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</si>
  <si>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</si>
  <si>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</si>
  <si>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</si>
  <si>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</si>
  <si>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</si>
  <si>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</si>
  <si>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</si>
  <si>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</si>
  <si>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</si>
  <si>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</si>
  <si>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</si>
  <si>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</si>
  <si>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</si>
  <si>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</si>
  <si>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</si>
  <si>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</si>
  <si>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</si>
  <si>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</si>
  <si>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</si>
  <si>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</si>
  <si>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</si>
  <si>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</si>
  <si>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</si>
  <si>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</si>
  <si>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</si>
  <si>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</si>
  <si>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</si>
  <si>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</si>
  <si>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</si>
  <si>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</si>
  <si>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</si>
  <si>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</si>
  <si>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</si>
  <si>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</si>
  <si>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</si>
  <si>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</si>
  <si>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</si>
  <si>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</si>
  <si>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</si>
  <si>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</si>
  <si>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</si>
  <si>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</si>
  <si>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</si>
  <si>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</si>
  <si>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</si>
  <si>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</si>
  <si>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</si>
  <si>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</si>
  <si>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</si>
  <si>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</si>
  <si>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</si>
  <si>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</si>
  <si>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</si>
  <si>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</si>
  <si>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</si>
  <si>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</si>
  <si>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</si>
  <si>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</si>
  <si>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</si>
  <si>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</si>
  <si>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</si>
  <si>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</si>
  <si>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</si>
  <si>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</si>
  <si>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</si>
  <si>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</si>
  <si>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</si>
  <si>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</si>
  <si>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</si>
  <si>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</si>
  <si>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</si>
  <si>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</si>
  <si>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</si>
  <si>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</si>
  <si>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</si>
  <si>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</si>
  <si>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</si>
  <si>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</si>
  <si>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</si>
  <si>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</si>
  <si>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</si>
  <si>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</si>
  <si>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</si>
  <si>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</si>
  <si>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</si>
  <si>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</si>
  <si>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</si>
  <si>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</si>
  <si>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</si>
  <si>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</si>
  <si>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</si>
  <si>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</si>
  <si>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</si>
  <si>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</si>
  <si>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</si>
  <si>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</si>
  <si>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</si>
  <si>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</si>
  <si>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</si>
  <si>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</si>
  <si>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</si>
  <si>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</si>
  <si>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</si>
  <si>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</si>
  <si>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</si>
  <si>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</si>
  <si>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</si>
  <si>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</si>
  <si>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</si>
  <si>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</si>
  <si>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</si>
  <si>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</si>
  <si>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</si>
  <si>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</si>
  <si>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</si>
  <si>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</si>
  <si>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</si>
  <si>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</si>
  <si>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</si>
  <si>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</si>
  <si>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</si>
  <si>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</si>
  <si>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</si>
  <si>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</si>
  <si>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</si>
  <si>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</si>
  <si>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</si>
  <si>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</si>
  <si>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</si>
  <si>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</si>
  <si>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</si>
  <si>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</si>
  <si>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</si>
  <si>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</si>
  <si>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</si>
  <si>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</si>
  <si>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</si>
  <si>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</si>
  <si>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</si>
  <si>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</si>
  <si>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</si>
  <si>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</si>
  <si>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</si>
  <si>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</si>
  <si>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</si>
  <si>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</si>
  <si>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</si>
  <si>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</si>
  <si>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</si>
  <si>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</si>
  <si>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</si>
  <si>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</si>
  <si>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</si>
  <si>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</si>
  <si>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</si>
  <si>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</si>
  <si>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</si>
  <si>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</si>
  <si>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</si>
  <si>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</si>
  <si>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</si>
  <si>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</si>
  <si>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</si>
  <si>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</si>
  <si>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</si>
  <si>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</si>
  <si>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</si>
  <si>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</si>
  <si>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</si>
  <si>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</si>
  <si>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</si>
  <si>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</si>
  <si>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</si>
  <si>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</si>
  <si>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</si>
  <si>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</si>
  <si>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</si>
  <si>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</si>
  <si>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</si>
  <si>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</si>
  <si>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</si>
  <si>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</si>
  <si>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</si>
  <si>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</si>
  <si>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</si>
  <si>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</si>
  <si>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</si>
  <si>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</si>
  <si>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</si>
  <si>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</si>
  <si>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</si>
  <si>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</si>
  <si>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</si>
  <si>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</si>
  <si>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</si>
  <si>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</si>
  <si>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</si>
  <si>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</si>
  <si>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</si>
  <si>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</si>
  <si>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</si>
  <si>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</si>
  <si>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</si>
  <si>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</si>
  <si>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</si>
  <si>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</si>
  <si>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</si>
  <si>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</si>
  <si>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</si>
  <si>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</si>
  <si>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</si>
  <si>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</si>
  <si>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</si>
  <si>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</si>
  <si>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</si>
  <si>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</si>
  <si>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</si>
  <si>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</si>
  <si>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</si>
  <si>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</si>
  <si>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</si>
  <si>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</si>
  <si>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</si>
  <si>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</si>
  <si>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</si>
  <si>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</si>
  <si>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</si>
  <si>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</si>
  <si>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</si>
  <si>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</si>
  <si>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</si>
  <si>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</si>
  <si>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</si>
  <si>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</si>
  <si>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</si>
  <si>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</si>
  <si>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</si>
  <si>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</si>
  <si>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</si>
  <si>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</si>
  <si>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</si>
  <si>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</si>
  <si>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</si>
  <si>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</si>
  <si>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</si>
  <si>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</si>
  <si>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</si>
  <si>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</si>
  <si>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</si>
  <si>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</si>
  <si>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</si>
  <si>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</si>
  <si>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</si>
  <si>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</si>
  <si>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</si>
  <si>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</si>
  <si>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</si>
  <si>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</si>
  <si>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</si>
  <si>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</si>
  <si>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</si>
  <si>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</si>
  <si>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</si>
  <si>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</si>
  <si>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</si>
  <si>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</si>
  <si>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</si>
  <si>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</si>
  <si>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</si>
  <si>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</si>
  <si>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</si>
  <si>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</si>
  <si>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</si>
  <si>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</si>
  <si>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</si>
  <si>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</si>
  <si>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</si>
  <si>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</si>
  <si>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</si>
  <si>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</si>
  <si>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</si>
  <si>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</si>
  <si>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</si>
  <si>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</si>
  <si>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</si>
  <si>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</si>
  <si>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</si>
  <si>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</si>
  <si>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</si>
  <si>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</si>
  <si>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</si>
  <si>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</si>
  <si>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</si>
  <si>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</si>
  <si>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</si>
  <si>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</si>
  <si>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</si>
  <si>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</si>
  <si>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</si>
  <si>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</si>
  <si>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</si>
  <si>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</si>
  <si>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</si>
  <si>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</si>
  <si>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</si>
  <si>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</si>
  <si>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</si>
  <si>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</si>
  <si>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</si>
  <si>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</si>
  <si>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</si>
  <si>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</si>
  <si>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</si>
  <si>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</si>
  <si>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</si>
  <si>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</si>
  <si>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</si>
  <si>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</si>
  <si>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</si>
  <si>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</si>
  <si>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</si>
  <si>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</si>
  <si>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</si>
  <si>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</si>
  <si>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</si>
  <si>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</si>
  <si>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</si>
  <si>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</si>
  <si>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</si>
  <si>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</si>
  <si>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</si>
  <si>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</si>
  <si>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</si>
  <si>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</si>
  <si>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</si>
  <si>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</si>
  <si>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</si>
  <si>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</si>
  <si>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</si>
  <si>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</si>
  <si>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</si>
  <si>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</si>
  <si>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</si>
  <si>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</si>
  <si>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</si>
  <si>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</si>
  <si>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</si>
  <si>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</si>
  <si>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</si>
  <si>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</si>
  <si>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</si>
  <si>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</si>
  <si>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</si>
  <si>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</si>
  <si>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</si>
  <si>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</si>
  <si>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</si>
  <si>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</si>
  <si>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</si>
  <si>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</si>
  <si>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</si>
  <si>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</si>
  <si>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</si>
  <si>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</si>
  <si>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</si>
  <si>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</si>
  <si>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</si>
  <si>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</si>
  <si>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</si>
  <si>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</si>
  <si>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</si>
  <si>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</si>
  <si>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</si>
  <si>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</si>
  <si>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</si>
  <si>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</si>
  <si>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</si>
  <si>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</si>
  <si>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</si>
  <si>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</si>
  <si>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</si>
  <si>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</si>
  <si>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</si>
  <si>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</si>
  <si>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</si>
  <si>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</si>
  <si>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</si>
  <si>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</si>
  <si>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</si>
  <si>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</si>
  <si>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</si>
  <si>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</si>
  <si>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</si>
  <si>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</si>
  <si>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</si>
  <si>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</si>
  <si>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</si>
  <si>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</si>
  <si>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</si>
  <si>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</si>
  <si>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</si>
  <si>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</si>
  <si>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</si>
  <si>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</si>
  <si>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</si>
  <si>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</si>
  <si>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</si>
  <si>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</si>
  <si>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</si>
  <si>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</si>
  <si>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</si>
  <si>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</si>
  <si>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</si>
  <si>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</si>
  <si>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</si>
  <si>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</si>
  <si>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</si>
  <si>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</si>
  <si>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</si>
  <si>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</si>
  <si>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</si>
  <si>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</si>
  <si>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</si>
  <si>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</si>
  <si>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</si>
  <si>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</si>
  <si>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</si>
  <si>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</si>
  <si>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</si>
  <si>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</si>
  <si>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</si>
  <si>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</si>
  <si>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</si>
  <si>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</si>
  <si>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</si>
  <si>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</si>
  <si>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</si>
  <si>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</si>
  <si>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</si>
  <si>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</si>
  <si>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</si>
  <si>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</si>
  <si>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</si>
  <si>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</si>
  <si>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</si>
  <si>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</si>
  <si>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</si>
  <si>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</si>
  <si>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</si>
  <si>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</si>
  <si>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</si>
  <si>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</si>
  <si>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</si>
  <si>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</si>
  <si>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</si>
  <si>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</si>
  <si>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</si>
  <si>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</si>
  <si>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</si>
  <si>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</si>
  <si>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</si>
  <si>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</si>
  <si>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</si>
  <si>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</si>
  <si>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</si>
  <si>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</si>
  <si>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</si>
  <si>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</si>
  <si>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</si>
  <si>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</si>
  <si>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</si>
  <si>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</si>
  <si>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</si>
  <si>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</si>
  <si>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</si>
  <si>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</si>
  <si>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</si>
  <si>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</si>
  <si>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</si>
  <si>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</si>
  <si>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</si>
  <si>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</si>
  <si>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</si>
  <si>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</si>
  <si>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</si>
  <si>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</si>
  <si>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</si>
  <si>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</si>
  <si>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</si>
  <si>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</si>
  <si>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</si>
  <si>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</si>
  <si>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</si>
  <si>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</si>
  <si>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</si>
  <si>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</si>
  <si>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</si>
  <si>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</si>
  <si>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</si>
  <si>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</si>
  <si>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</si>
  <si>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</si>
  <si>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</si>
  <si>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</si>
  <si>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</si>
  <si>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</si>
  <si>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</si>
  <si>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</si>
  <si>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</si>
  <si>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</si>
  <si>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</si>
  <si>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</si>
  <si>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</si>
  <si>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</si>
  <si>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</si>
  <si>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</si>
  <si>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</si>
  <si>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</si>
  <si>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</si>
  <si>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</si>
  <si>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</si>
  <si>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</si>
  <si>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</si>
  <si>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</si>
  <si>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</si>
  <si>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</si>
  <si>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</si>
  <si>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</si>
  <si>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</si>
  <si>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</si>
  <si>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</si>
  <si>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</si>
  <si>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</si>
  <si>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</si>
  <si>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</si>
  <si>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</si>
  <si>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</si>
  <si>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</si>
  <si>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</si>
  <si>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</si>
  <si>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</si>
  <si>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</si>
  <si>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</si>
  <si>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</si>
  <si>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</si>
  <si>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</si>
  <si>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</si>
  <si>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</si>
  <si>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</si>
  <si>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</si>
  <si>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</si>
  <si>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</si>
  <si>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</si>
  <si>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</si>
  <si>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</si>
  <si>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</si>
  <si>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</si>
  <si>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</si>
  <si>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</si>
  <si>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</si>
  <si>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</si>
  <si>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</si>
  <si>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</si>
  <si>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</si>
  <si>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</si>
  <si>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</si>
  <si>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</si>
  <si>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</si>
  <si>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</si>
  <si>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</si>
  <si>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</si>
  <si>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</si>
  <si>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</si>
  <si>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</si>
  <si>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</si>
  <si>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</si>
  <si>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</si>
  <si>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</si>
  <si>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</si>
  <si>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</si>
  <si>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</si>
  <si>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</si>
  <si>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</si>
  <si>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</si>
  <si>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</si>
  <si>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</si>
  <si>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</si>
  <si>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</si>
  <si>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</si>
  <si>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</si>
  <si>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</si>
  <si>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</si>
  <si>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</si>
  <si>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</si>
  <si>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</si>
  <si>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</si>
  <si>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</si>
  <si>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</si>
  <si>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</si>
  <si>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</si>
  <si>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</si>
  <si>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</si>
  <si>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</si>
  <si>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</si>
  <si>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</si>
  <si>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</si>
  <si>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</si>
  <si>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</si>
  <si>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</si>
  <si>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</si>
  <si>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</si>
  <si>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</si>
  <si>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</si>
  <si>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</si>
  <si>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</si>
  <si>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</si>
  <si>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</si>
  <si>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</si>
  <si>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</si>
  <si>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</si>
  <si>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</si>
  <si>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</si>
  <si>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</si>
  <si>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</si>
  <si>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</si>
  <si>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</si>
  <si>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</si>
  <si>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</si>
  <si>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</si>
  <si>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</si>
  <si>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</si>
  <si>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</si>
  <si>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</si>
  <si>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</si>
  <si>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</si>
  <si>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</si>
  <si>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</si>
  <si>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</si>
  <si>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</si>
  <si>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</si>
  <si>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</si>
  <si>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</si>
  <si>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</si>
  <si>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</si>
  <si>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</si>
  <si>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</si>
  <si>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</si>
  <si>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</si>
  <si>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</si>
  <si>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</si>
  <si>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</si>
  <si>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</si>
  <si>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</si>
  <si>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</si>
  <si>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</si>
  <si>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</si>
  <si>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</si>
  <si>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</si>
  <si>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</si>
  <si>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</si>
  <si>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</si>
  <si>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</si>
  <si>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</si>
  <si>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</si>
  <si>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</si>
  <si>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</si>
  <si>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</si>
  <si>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</si>
  <si>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</si>
  <si>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</si>
  <si>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</si>
  <si>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</si>
  <si>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</si>
  <si>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</si>
  <si>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</si>
  <si>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</si>
  <si>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</si>
  <si>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</si>
  <si>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</si>
  <si>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</si>
  <si>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</si>
  <si>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</si>
  <si>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</si>
  <si>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</si>
  <si>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</si>
  <si>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</si>
  <si>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</si>
  <si>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</si>
  <si>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</si>
  <si>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</si>
  <si>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</si>
  <si>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</si>
  <si>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</si>
  <si>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</si>
  <si>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</si>
  <si>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</si>
  <si>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</si>
  <si>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</si>
  <si>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</si>
  <si>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</si>
  <si>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</si>
  <si>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</si>
  <si>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</si>
  <si>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</si>
  <si>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</si>
  <si>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</si>
  <si>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</si>
  <si>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</si>
  <si>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</si>
  <si>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</si>
  <si>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</si>
  <si>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</si>
  <si>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</si>
  <si>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</si>
  <si>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</si>
  <si>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</si>
  <si>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</si>
  <si>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</si>
  <si>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</si>
  <si>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</si>
  <si>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</si>
  <si>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</si>
  <si>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</si>
  <si>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</si>
  <si>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</si>
  <si>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</si>
  <si>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</si>
  <si>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</si>
  <si>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</si>
  <si>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</si>
  <si>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</si>
  <si>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</si>
  <si>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</si>
  <si>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</si>
  <si>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</si>
  <si>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</si>
  <si>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</si>
  <si>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</si>
  <si>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</si>
  <si>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</si>
  <si>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</si>
  <si>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</si>
  <si>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</si>
  <si>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</si>
  <si>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</si>
  <si>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</si>
  <si>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</si>
  <si>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</si>
  <si>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</si>
  <si>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</si>
  <si>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</si>
  <si>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</si>
  <si>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</si>
  <si>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</si>
  <si>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</si>
  <si>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</si>
  <si>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</si>
  <si>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</si>
  <si>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</si>
  <si>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</si>
  <si>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</si>
  <si>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</si>
  <si>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</si>
  <si>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</si>
  <si>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</si>
  <si>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</si>
  <si>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</si>
  <si>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</si>
  <si>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</si>
  <si>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</si>
  <si>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</si>
  <si>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</si>
  <si>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</si>
  <si>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</si>
  <si>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</si>
  <si>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</si>
  <si>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</si>
  <si>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</si>
  <si>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</si>
  <si>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</si>
  <si>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</si>
  <si>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</si>
  <si>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</si>
  <si>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</si>
  <si>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</si>
  <si>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</si>
  <si>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</si>
  <si>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</si>
  <si>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</si>
  <si>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</si>
  <si>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</si>
  <si>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</si>
  <si>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</si>
  <si>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</si>
  <si>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</si>
  <si>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</si>
  <si>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</si>
  <si>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</si>
  <si>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</si>
  <si>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</si>
  <si>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</si>
  <si>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</si>
  <si>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</si>
  <si>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</si>
  <si>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</si>
  <si>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</si>
  <si>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</si>
  <si>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</si>
  <si>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</si>
  <si>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</si>
  <si>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</si>
  <si>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</si>
  <si>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</si>
  <si>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</si>
  <si>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</si>
  <si>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</si>
  <si>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</si>
  <si>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</si>
  <si>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</si>
  <si>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</si>
  <si>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</si>
  <si>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</si>
  <si>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</si>
  <si>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</si>
  <si>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</si>
  <si>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</si>
  <si>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</si>
  <si>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</si>
  <si>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</si>
  <si>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</si>
  <si>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</si>
  <si>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</si>
  <si>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</si>
  <si>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</si>
  <si>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</si>
  <si>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</si>
  <si>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</si>
  <si>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</si>
  <si>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</si>
  <si>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</si>
  <si>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</si>
  <si>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</si>
  <si>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</si>
  <si>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</si>
  <si>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</si>
  <si>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</si>
  <si>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</si>
  <si>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</si>
  <si>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</si>
  <si>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</si>
  <si>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</si>
  <si>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</si>
  <si>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</si>
  <si>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</si>
  <si>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</si>
  <si>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</si>
  <si>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</si>
  <si>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</si>
  <si>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</si>
  <si>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</si>
  <si>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</si>
  <si>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</si>
  <si>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</si>
  <si>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</si>
  <si>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</si>
  <si>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</si>
  <si>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</si>
  <si>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</si>
  <si>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</si>
  <si>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</si>
  <si>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</si>
  <si>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</si>
  <si>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</si>
  <si>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</si>
  <si>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</si>
  <si>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</si>
  <si>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</si>
  <si>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</si>
  <si>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</si>
  <si>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</si>
  <si>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</si>
  <si>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</si>
  <si>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</si>
  <si>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</si>
  <si>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</si>
  <si>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</si>
  <si>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</si>
  <si>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</si>
  <si>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</si>
  <si>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</si>
  <si>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</si>
  <si>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</si>
  <si>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</si>
  <si>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</si>
  <si>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</si>
  <si>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</si>
  <si>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</si>
  <si>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</si>
  <si>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</si>
  <si>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</si>
  <si>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</si>
  <si>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</si>
  <si>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</si>
  <si>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</si>
  <si>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</si>
  <si>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</si>
  <si>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</si>
  <si>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</si>
  <si>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</si>
  <si>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</si>
  <si>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</si>
  <si>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</si>
  <si>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</si>
  <si>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</si>
  <si>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</si>
  <si>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</si>
  <si>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</si>
  <si>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</si>
  <si>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</si>
  <si>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</si>
  <si>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</si>
  <si>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</si>
  <si>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</si>
  <si>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</si>
  <si>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</si>
  <si>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</si>
  <si>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</si>
  <si>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</si>
  <si>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</si>
  <si>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</si>
  <si>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</si>
  <si>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</si>
  <si>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</si>
  <si>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</si>
  <si>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</si>
  <si>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</si>
  <si>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</si>
  <si>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</si>
  <si>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</si>
  <si>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</si>
  <si>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</si>
  <si>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</si>
  <si>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</si>
  <si>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</si>
  <si>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</si>
  <si>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</si>
  <si>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</si>
  <si>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</si>
  <si>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</si>
  <si>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</si>
  <si>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</si>
  <si>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</si>
  <si>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</si>
  <si>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</si>
  <si>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</si>
  <si>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</si>
  <si>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</si>
  <si>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</si>
  <si>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</si>
  <si>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</si>
  <si>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</si>
  <si>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</si>
  <si>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</si>
  <si>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</si>
  <si>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</si>
  <si>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</si>
  <si>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</si>
  <si>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</si>
  <si>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</si>
  <si>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</si>
  <si>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</si>
  <si>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</si>
  <si>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</si>
  <si>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</si>
  <si>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</si>
  <si>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</si>
  <si>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</si>
  <si>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</si>
  <si>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</si>
  <si>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</si>
  <si>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</si>
  <si>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</si>
  <si>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</si>
  <si>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</si>
  <si>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</si>
  <si>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</si>
  <si>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</si>
  <si>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</si>
  <si>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</si>
  <si>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</si>
  <si>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</si>
  <si>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</si>
  <si>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</si>
  <si>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</si>
  <si>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</si>
  <si>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</si>
  <si>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</si>
  <si>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</si>
  <si>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</si>
  <si>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</si>
  <si>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</si>
  <si>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</si>
  <si>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</si>
  <si>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</si>
  <si>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</si>
  <si>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</si>
  <si>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</si>
  <si>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</si>
  <si>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</si>
  <si>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</si>
  <si>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</si>
  <si>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</si>
  <si>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</si>
  <si>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</si>
  <si>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</si>
  <si>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</si>
  <si>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</si>
  <si>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</si>
  <si>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</si>
  <si>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</si>
  <si>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</si>
  <si>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</si>
  <si>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</si>
  <si>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</si>
  <si>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</si>
  <si>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</si>
  <si>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</si>
  <si>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</si>
  <si>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</si>
  <si>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</si>
  <si>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</si>
  <si>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</si>
  <si>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</si>
  <si>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</si>
  <si>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</si>
  <si>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</si>
  <si>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</si>
  <si>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</si>
  <si>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</si>
  <si>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</si>
  <si>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</si>
  <si>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</si>
  <si>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</si>
  <si>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</si>
  <si>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</si>
  <si>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</si>
  <si>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</si>
  <si>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</si>
  <si>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</si>
  <si>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</si>
  <si>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</si>
  <si>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</si>
  <si>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</si>
  <si>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</si>
  <si>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</si>
  <si>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</si>
  <si>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</si>
  <si>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</si>
  <si>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</si>
  <si>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</si>
  <si>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</si>
  <si>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</si>
  <si>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</si>
  <si>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</si>
  <si>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</si>
  <si>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</si>
  <si>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</si>
  <si>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</si>
  <si>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</si>
  <si>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</si>
  <si>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</si>
  <si>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</si>
  <si>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</si>
  <si>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</si>
  <si>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</si>
  <si>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</si>
  <si>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</si>
  <si>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</si>
  <si>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</si>
  <si>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</si>
  <si>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</si>
  <si>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</si>
  <si>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</si>
  <si>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</si>
  <si>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</si>
  <si>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</si>
  <si>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</si>
  <si>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</si>
  <si>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</si>
  <si>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</si>
  <si>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</si>
  <si>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</si>
  <si>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</si>
  <si>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</si>
  <si>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</si>
  <si>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</si>
  <si>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</si>
  <si>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</si>
  <si>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</si>
  <si>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</si>
  <si>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</si>
  <si>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</si>
  <si>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</si>
  <si>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</si>
  <si>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</si>
  <si>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</si>
  <si>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</si>
  <si>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</si>
  <si>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</si>
  <si>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</si>
  <si>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</si>
  <si>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</si>
  <si>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</si>
  <si>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</si>
  <si>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</si>
  <si>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</si>
  <si>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</si>
  <si>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</si>
  <si>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</si>
  <si>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</si>
  <si>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</si>
  <si>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</si>
  <si>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</si>
  <si>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</si>
  <si>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</si>
  <si>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</si>
  <si>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</si>
  <si>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</si>
  <si>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</si>
  <si>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</si>
  <si>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</si>
  <si>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</si>
  <si>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</si>
  <si>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</si>
  <si>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</si>
  <si>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</si>
  <si>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</si>
  <si>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</si>
  <si>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</si>
  <si>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</si>
  <si>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</si>
  <si>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</si>
  <si>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</si>
  <si>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</si>
  <si>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</si>
  <si>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</si>
  <si>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</si>
  <si>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</si>
  <si>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</si>
  <si>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</si>
  <si>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</si>
  <si>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</si>
  <si>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</si>
  <si>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</si>
  <si>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</si>
  <si>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</si>
  <si>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</si>
  <si>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</si>
  <si>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</si>
  <si>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</si>
  <si>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</si>
  <si>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</si>
  <si>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</si>
  <si>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</si>
  <si>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</si>
  <si>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</si>
  <si>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</si>
  <si>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</si>
  <si>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</si>
  <si>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</si>
  <si>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</si>
  <si>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</si>
  <si>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</si>
  <si>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</si>
  <si>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</si>
  <si>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</si>
  <si>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</si>
  <si>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</si>
  <si>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</si>
  <si>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</si>
  <si>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</si>
  <si>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</si>
  <si>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</si>
  <si>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</si>
  <si>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</si>
  <si>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</si>
  <si>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</si>
  <si>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</si>
  <si>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</si>
  <si>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</si>
  <si>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</si>
  <si>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</si>
  <si>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</si>
  <si>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</si>
  <si>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</si>
  <si>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</si>
  <si>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</si>
  <si>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</si>
  <si>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</si>
  <si>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</si>
  <si>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</si>
  <si>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</si>
  <si>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</si>
  <si>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</si>
  <si>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</si>
  <si>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</si>
  <si>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</si>
  <si>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</si>
  <si>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</si>
  <si>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</si>
  <si>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</si>
  <si>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</si>
  <si>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</si>
  <si>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</si>
  <si>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</si>
  <si>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</si>
  <si>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</si>
  <si>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</si>
  <si>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</si>
  <si>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</si>
  <si>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</si>
  <si>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</si>
  <si>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</si>
  <si>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</si>
  <si>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</si>
  <si>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</si>
  <si>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</si>
  <si>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</si>
  <si>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</si>
  <si>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</si>
  <si>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</si>
  <si>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</si>
  <si>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</si>
  <si>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</si>
  <si>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</si>
  <si>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</si>
  <si>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</si>
  <si>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</si>
  <si>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</si>
  <si>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</si>
  <si>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</si>
  <si>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</si>
  <si>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</si>
  <si>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</si>
  <si>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</si>
  <si>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</si>
  <si>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</si>
  <si>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</si>
  <si>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</si>
  <si>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</si>
  <si>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</si>
  <si>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</si>
  <si>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</si>
  <si>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</si>
  <si>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</si>
  <si>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</si>
  <si>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</si>
  <si>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</si>
  <si>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</si>
  <si>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</si>
  <si>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</si>
  <si>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</si>
  <si>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</si>
  <si>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</si>
  <si>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</si>
  <si>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</si>
  <si>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</si>
  <si>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</si>
  <si>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</si>
  <si>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</si>
  <si>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</si>
  <si>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</si>
  <si>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</si>
  <si>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</si>
  <si>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</si>
  <si>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</si>
  <si>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</si>
  <si>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</si>
  <si>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</si>
  <si>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</si>
  <si>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</si>
  <si>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</si>
  <si>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</si>
  <si>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</si>
  <si>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</si>
  <si>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</si>
  <si>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</si>
  <si>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</si>
  <si>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</si>
  <si>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</si>
  <si>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</si>
  <si>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</si>
  <si>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</si>
  <si>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</si>
  <si>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</si>
  <si>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</si>
  <si>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</si>
  <si>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</si>
  <si>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</si>
  <si>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</si>
  <si>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</si>
  <si>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</si>
  <si>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</si>
  <si>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</si>
  <si>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</si>
  <si>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</si>
  <si>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</si>
  <si>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</si>
  <si>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</si>
  <si>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</si>
  <si>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</si>
  <si>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</si>
  <si>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</si>
  <si>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</si>
  <si>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</si>
  <si>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</si>
  <si>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</si>
  <si>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</si>
  <si>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</si>
  <si>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</si>
  <si>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</si>
  <si>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</si>
  <si>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</si>
  <si>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</si>
  <si>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</si>
  <si>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</si>
  <si>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</si>
  <si>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</si>
  <si>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</si>
  <si>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</si>
  <si>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</si>
  <si>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</si>
  <si>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</si>
  <si>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</si>
  <si>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</si>
  <si>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</si>
  <si>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</si>
  <si>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</si>
  <si>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</si>
  <si>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</si>
  <si>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</si>
  <si>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</si>
  <si>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</si>
  <si>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</si>
  <si>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</si>
  <si>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</si>
  <si>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</si>
  <si>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</si>
  <si>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</si>
  <si>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</si>
  <si>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</si>
  <si>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</si>
  <si>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</si>
  <si>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</si>
  <si>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</si>
  <si>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</si>
  <si>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</si>
  <si>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</si>
  <si>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</si>
  <si>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</si>
  <si>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</si>
  <si>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</si>
  <si>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</si>
  <si>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</si>
  <si>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</si>
  <si>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</si>
  <si>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</si>
  <si>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</si>
  <si>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</si>
  <si>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</si>
  <si>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</si>
  <si>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</si>
  <si>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</si>
  <si>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</si>
  <si>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</si>
  <si>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</si>
  <si>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</si>
  <si>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</si>
  <si>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</si>
  <si>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</si>
  <si>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</si>
  <si>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</si>
  <si>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</si>
  <si>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</si>
  <si>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</si>
  <si>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</si>
  <si>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</si>
  <si>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</si>
  <si>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</si>
  <si>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</si>
  <si>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</si>
  <si>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</si>
  <si>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</si>
  <si>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</si>
  <si>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</si>
  <si>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</si>
  <si>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</si>
  <si>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</si>
  <si>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</si>
  <si>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</si>
  <si>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</si>
  <si>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</si>
  <si>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</si>
  <si>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</si>
  <si>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</si>
  <si>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</si>
  <si>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</si>
  <si>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</si>
  <si>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</si>
  <si>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</si>
  <si>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</si>
  <si>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</si>
  <si>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</si>
  <si>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</si>
  <si>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</si>
  <si>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</si>
  <si>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</si>
  <si>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</si>
  <si>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</si>
  <si>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</si>
  <si>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</si>
  <si>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</si>
  <si>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</si>
  <si>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</si>
  <si>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</si>
  <si>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</si>
  <si>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</si>
  <si>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</si>
  <si>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</si>
  <si>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</si>
  <si>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</si>
  <si>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</si>
  <si>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</si>
  <si>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</si>
  <si>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</si>
  <si>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</si>
  <si>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</si>
  <si>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</si>
  <si>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</si>
  <si>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</si>
  <si>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</si>
  <si>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</si>
  <si>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</si>
  <si>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</si>
  <si>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</si>
  <si>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</si>
  <si>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</si>
  <si>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</si>
  <si>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</si>
  <si>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</si>
  <si>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</si>
  <si>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</si>
  <si>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</si>
  <si>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</si>
  <si>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</si>
  <si>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</si>
  <si>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</si>
  <si>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</si>
  <si>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</si>
  <si>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</si>
  <si>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</si>
  <si>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</si>
  <si>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</si>
  <si>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</si>
  <si>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</si>
  <si>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</si>
  <si>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</si>
  <si>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</si>
  <si>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</si>
  <si>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</si>
  <si>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</si>
  <si>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</si>
  <si>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</si>
  <si>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</si>
  <si>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</si>
  <si>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</si>
  <si>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</si>
  <si>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</si>
  <si>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</si>
  <si>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</si>
  <si>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</si>
  <si>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</si>
  <si>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</si>
  <si>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</si>
  <si>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</si>
  <si>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</si>
  <si>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</si>
  <si>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</si>
  <si>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</si>
  <si>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</si>
  <si>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</si>
  <si>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</si>
  <si>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</si>
  <si>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</si>
  <si>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</si>
  <si>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</si>
  <si>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</si>
  <si>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</si>
  <si>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</si>
  <si>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</si>
  <si>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</si>
  <si>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</si>
  <si>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</si>
  <si>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</si>
  <si>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</si>
  <si>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</si>
  <si>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</si>
  <si>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</si>
  <si>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</si>
  <si>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</si>
  <si>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</si>
  <si>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</si>
  <si>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</si>
  <si>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</si>
  <si>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</si>
  <si>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</si>
  <si>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</si>
  <si>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</si>
  <si>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</si>
  <si>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</si>
  <si>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</si>
  <si>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</si>
  <si>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</si>
  <si>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</si>
  <si>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</si>
  <si>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</si>
  <si>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</si>
  <si>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</si>
  <si>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</si>
  <si>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</si>
  <si>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</si>
  <si>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</si>
  <si>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</si>
  <si>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</si>
  <si>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</si>
  <si>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</si>
  <si>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</si>
  <si>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</si>
  <si>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</si>
  <si>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</si>
  <si>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</si>
  <si>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</si>
  <si>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</si>
  <si>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</si>
  <si>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</si>
  <si>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</si>
  <si>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</si>
  <si>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</si>
  <si>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</si>
  <si>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</si>
  <si>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</si>
  <si>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</si>
  <si>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</si>
  <si>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</si>
  <si>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</si>
  <si>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</si>
  <si>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</si>
  <si>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</si>
  <si>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</si>
  <si>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</si>
  <si>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</si>
  <si>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</si>
  <si>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</si>
  <si>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</si>
  <si>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</si>
  <si>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</si>
  <si>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</si>
  <si>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</si>
  <si>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</si>
  <si>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</si>
  <si>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</si>
  <si>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</si>
  <si>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</si>
  <si>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</si>
  <si>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</si>
  <si>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</si>
  <si>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</si>
  <si>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</si>
  <si>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</si>
  <si>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</si>
  <si>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</si>
  <si>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</si>
  <si>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</si>
  <si>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</si>
  <si>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</si>
  <si>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</si>
  <si>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</si>
  <si>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</si>
  <si>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</si>
  <si>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</si>
  <si>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</si>
  <si>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</si>
  <si>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</si>
  <si>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</si>
  <si>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</si>
  <si>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</si>
  <si>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</si>
  <si>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</si>
  <si>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</si>
  <si>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</si>
  <si>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</si>
  <si>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</si>
  <si>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</si>
  <si>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</si>
  <si>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</si>
  <si>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</si>
  <si>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</si>
  <si>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</si>
  <si>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</si>
  <si>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</si>
  <si>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</si>
  <si>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</si>
  <si>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</si>
  <si>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</si>
  <si>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</si>
  <si>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</si>
  <si>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</si>
  <si>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</si>
  <si>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</si>
  <si>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</si>
  <si>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</si>
  <si>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</si>
  <si>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</si>
  <si>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</si>
  <si>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</si>
  <si>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</si>
  <si>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</si>
  <si>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</si>
  <si>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</si>
  <si>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</si>
  <si>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</si>
  <si>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</si>
  <si>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</si>
  <si>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</si>
  <si>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</si>
  <si>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</si>
  <si>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</si>
  <si>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</si>
  <si>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</si>
  <si>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</si>
  <si>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</si>
  <si>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</si>
  <si>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</si>
  <si>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</si>
  <si>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</si>
  <si>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</si>
  <si>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</si>
  <si>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</si>
  <si>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</si>
  <si>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</si>
  <si>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</si>
  <si>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</si>
  <si>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</si>
  <si>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</si>
  <si>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</si>
  <si>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</si>
  <si>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</si>
  <si>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</si>
  <si>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</si>
  <si>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</si>
  <si>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</si>
  <si>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</si>
  <si>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</si>
  <si>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</si>
  <si>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</si>
  <si>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</si>
  <si>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</si>
  <si>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</si>
  <si>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</si>
  <si>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</si>
  <si>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</si>
  <si>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</si>
  <si>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</si>
  <si>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</si>
  <si>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</si>
  <si>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</si>
  <si>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</si>
  <si>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</si>
  <si>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</si>
  <si>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</si>
  <si>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</si>
  <si>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</si>
  <si>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</si>
  <si>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</si>
  <si>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</si>
  <si>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</si>
  <si>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</si>
  <si>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</si>
  <si>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</si>
  <si>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</si>
  <si>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</si>
  <si>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</si>
  <si>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</si>
  <si>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</si>
  <si>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</si>
  <si>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</si>
  <si>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</si>
  <si>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</si>
  <si>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</si>
  <si>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</si>
  <si>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</si>
  <si>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</si>
  <si>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</si>
  <si>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</si>
  <si>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</si>
  <si>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</si>
  <si>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</si>
  <si>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</si>
  <si>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</si>
  <si>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</si>
  <si>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</si>
  <si>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</si>
  <si>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</si>
  <si>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</si>
  <si>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</si>
  <si>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</si>
  <si>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</si>
  <si>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</si>
  <si>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</si>
  <si>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</si>
  <si>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</si>
  <si>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</si>
  <si>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</si>
  <si>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</si>
  <si>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</si>
  <si>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</si>
  <si>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</si>
  <si>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</si>
  <si>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</si>
  <si>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</si>
  <si>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</si>
  <si>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</si>
  <si>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</si>
  <si>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</si>
  <si>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</si>
  <si>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</si>
  <si>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</si>
  <si>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</si>
  <si>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</si>
  <si>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</si>
  <si>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</si>
  <si>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</si>
  <si>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</si>
  <si>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</si>
  <si>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</si>
  <si>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</si>
  <si>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</si>
  <si>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</si>
  <si>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</si>
  <si>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</si>
  <si>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</si>
  <si>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</si>
  <si>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</si>
  <si>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</si>
  <si>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</si>
  <si>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</si>
  <si>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</si>
  <si>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</si>
  <si>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</si>
  <si>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</si>
  <si>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</si>
  <si>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</si>
  <si>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</si>
  <si>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</si>
  <si>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</si>
  <si>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</si>
  <si>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</si>
  <si>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</si>
  <si>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</si>
  <si>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</si>
  <si>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</si>
  <si>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</si>
  <si>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</si>
  <si>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</si>
  <si>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</si>
  <si>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</si>
  <si>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</si>
  <si>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</si>
  <si>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</si>
  <si>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</si>
  <si>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</si>
  <si>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</si>
  <si>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</si>
  <si>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</si>
  <si>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</si>
  <si>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</si>
  <si>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</si>
  <si>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</si>
  <si>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</si>
  <si>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</si>
  <si>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</si>
  <si>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</si>
  <si>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</si>
  <si>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</si>
  <si>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</si>
  <si>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</si>
  <si>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</si>
  <si>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</si>
  <si>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</si>
  <si>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</si>
  <si>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</si>
  <si>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</si>
  <si>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</si>
  <si>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</si>
  <si>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</si>
  <si>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</si>
  <si>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</si>
  <si>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</si>
  <si>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</si>
  <si>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</si>
  <si>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</si>
  <si>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</si>
  <si>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</si>
  <si>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</si>
  <si>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</si>
  <si>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</si>
  <si>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</si>
  <si>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</si>
  <si>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</si>
  <si>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</si>
  <si>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</si>
  <si>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</si>
  <si>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</si>
  <si>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</si>
  <si>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</si>
  <si>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</si>
  <si>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</si>
  <si>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</si>
  <si>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</si>
  <si>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</si>
  <si>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</si>
  <si>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</si>
  <si>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</si>
  <si>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</si>
  <si>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</si>
  <si>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</si>
  <si>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</si>
  <si>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</si>
  <si>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</si>
  <si>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</si>
  <si>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</si>
  <si>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</si>
  <si>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</si>
  <si>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</si>
  <si>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</si>
  <si>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</si>
  <si>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</si>
  <si>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</si>
  <si>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</si>
  <si>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</si>
  <si>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</si>
  <si>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</si>
  <si>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</si>
  <si>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</si>
  <si>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</si>
  <si>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</si>
  <si>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</si>
  <si>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</si>
  <si>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</si>
  <si>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</si>
  <si>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</si>
  <si>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</si>
  <si>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</si>
  <si>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</si>
  <si>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</si>
  <si>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</si>
  <si>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</si>
  <si>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</si>
  <si>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</si>
  <si>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</si>
  <si>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</si>
  <si>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</si>
  <si>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</si>
  <si>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</si>
  <si>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</si>
  <si>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</si>
  <si>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</si>
  <si>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</si>
  <si>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</si>
  <si>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</si>
  <si>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</si>
  <si>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</si>
  <si>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</si>
  <si>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</si>
  <si>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</si>
  <si>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</si>
  <si>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</si>
  <si>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</si>
  <si>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</si>
  <si>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</si>
  <si>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</si>
  <si>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</si>
  <si>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</si>
  <si>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</si>
  <si>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</si>
  <si>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</si>
  <si>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</si>
  <si>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</si>
  <si>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</si>
  <si>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</si>
  <si>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</si>
  <si>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</si>
  <si>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</si>
  <si>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</si>
  <si>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</si>
  <si>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</si>
  <si>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</si>
  <si>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</si>
  <si>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</si>
  <si>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</si>
  <si>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</si>
  <si>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</si>
  <si>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</si>
  <si>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</si>
  <si>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</si>
  <si>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</si>
  <si>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</si>
  <si>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</si>
  <si>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</si>
  <si>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</si>
  <si>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</si>
  <si>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</si>
  <si>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</si>
  <si>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</si>
  <si>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</si>
  <si>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</si>
  <si>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</si>
  <si>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</si>
  <si>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</si>
  <si>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</si>
  <si>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</si>
  <si>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</si>
  <si>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</si>
  <si>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</si>
  <si>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</si>
  <si>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</si>
  <si>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</si>
  <si>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</si>
  <si>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</si>
  <si>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</si>
  <si>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</si>
  <si>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</si>
  <si>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</si>
  <si>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</si>
  <si>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</si>
  <si>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</si>
  <si>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</si>
  <si>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</si>
  <si>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</si>
  <si>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</si>
  <si>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</si>
  <si>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</si>
  <si>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</si>
  <si>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</si>
  <si>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</si>
  <si>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</si>
  <si>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</si>
  <si>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</si>
  <si>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</si>
  <si>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</si>
  <si>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</si>
  <si>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</si>
  <si>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</si>
  <si>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</si>
  <si>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</si>
  <si>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</si>
  <si>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</si>
  <si>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</si>
  <si>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</si>
  <si>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</si>
  <si>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</si>
  <si>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</si>
  <si>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</si>
  <si>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</si>
  <si>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</si>
  <si>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</si>
  <si>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</si>
  <si>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</si>
  <si>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</si>
  <si>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</si>
  <si>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</si>
  <si>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</si>
  <si>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</si>
  <si>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</si>
  <si>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</si>
  <si>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</si>
  <si>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</si>
  <si>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</si>
  <si>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</si>
  <si>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</si>
  <si>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</si>
  <si>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</si>
  <si>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</si>
  <si>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</si>
  <si>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</si>
  <si>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</si>
  <si>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</si>
  <si>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</si>
  <si>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</si>
  <si>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</si>
  <si>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</si>
  <si>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</si>
  <si>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</si>
  <si>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</si>
  <si>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</si>
  <si>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</si>
  <si>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</si>
  <si>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</si>
  <si>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</si>
  <si>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</si>
  <si>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</si>
  <si>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</si>
  <si>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</si>
  <si>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</si>
  <si>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</si>
  <si>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</si>
  <si>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</si>
  <si>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</si>
  <si>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</si>
  <si>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</si>
  <si>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</si>
  <si>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</si>
  <si>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</si>
  <si>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</si>
  <si>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</si>
  <si>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</si>
  <si>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</si>
  <si>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</si>
  <si>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</si>
  <si>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</si>
  <si>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</si>
  <si>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</si>
  <si>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</si>
  <si>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</si>
  <si>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</si>
  <si>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</si>
  <si>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</si>
  <si>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</si>
  <si>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</si>
  <si>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</si>
  <si>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</si>
  <si>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</si>
  <si>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</si>
  <si>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</si>
  <si>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</si>
  <si>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</si>
  <si>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</si>
  <si>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</si>
  <si>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</si>
  <si>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</si>
  <si>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</si>
  <si>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</si>
  <si>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</si>
  <si>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</si>
  <si>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</si>
  <si>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</si>
  <si>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</si>
  <si>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</si>
  <si>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</si>
  <si>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</si>
  <si>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</si>
  <si>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</si>
  <si>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</si>
  <si>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</si>
  <si>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</si>
  <si>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</si>
  <si>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</si>
  <si>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</si>
  <si>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</si>
  <si>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</si>
  <si>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</si>
  <si>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</si>
  <si>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</si>
  <si>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</si>
  <si>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</si>
  <si>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</si>
  <si>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</si>
  <si>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</si>
  <si>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</si>
  <si>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</si>
  <si>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</si>
  <si>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</si>
  <si>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</si>
  <si>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</si>
  <si>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</si>
  <si>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</si>
  <si>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</si>
  <si>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</si>
  <si>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</si>
  <si>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</si>
  <si>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</si>
  <si>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</si>
  <si>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</si>
  <si>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</si>
  <si>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</si>
  <si>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</si>
  <si>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</si>
  <si>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</si>
  <si>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</si>
  <si>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</si>
  <si>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</si>
  <si>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</si>
  <si>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</si>
  <si>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</si>
  <si>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</si>
  <si>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</si>
  <si>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</si>
  <si>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</si>
  <si>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</si>
  <si>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</si>
  <si>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</si>
  <si>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</si>
  <si>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</si>
  <si>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</si>
  <si>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</si>
  <si>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</si>
  <si>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</si>
  <si>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</si>
  <si>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</si>
  <si>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</si>
  <si>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</si>
  <si>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</si>
  <si>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</si>
  <si>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</si>
  <si>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</si>
  <si>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</si>
  <si>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</si>
  <si>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</si>
  <si>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</si>
  <si>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</si>
  <si>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</si>
  <si>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</si>
  <si>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</si>
  <si>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</si>
  <si>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</si>
  <si>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</si>
  <si>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</si>
  <si>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</si>
  <si>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</si>
  <si>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</si>
  <si>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</si>
  <si>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</si>
  <si>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</si>
  <si>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</si>
  <si>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</si>
  <si>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</si>
  <si>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</si>
  <si>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</si>
  <si>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</si>
  <si>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</si>
  <si>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</si>
  <si>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</si>
  <si>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</si>
  <si>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</si>
  <si>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</si>
  <si>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</si>
  <si>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</si>
  <si>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</si>
  <si>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</si>
  <si>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</si>
  <si>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</si>
  <si>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</si>
  <si>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</si>
  <si>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</si>
  <si>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</si>
  <si>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</si>
  <si>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</si>
  <si>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</si>
  <si>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</si>
  <si>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</si>
  <si>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</si>
  <si>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</si>
  <si>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</si>
  <si>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</si>
  <si>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</si>
  <si>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</si>
  <si>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</si>
  <si>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</si>
  <si>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</si>
  <si>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</si>
  <si>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</si>
  <si>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</si>
  <si>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</si>
  <si>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</si>
  <si>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</si>
  <si>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</si>
  <si>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</si>
  <si>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</si>
  <si>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</si>
  <si>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</si>
  <si>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</si>
  <si>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</si>
  <si>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</si>
  <si>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</si>
  <si>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</si>
  <si>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</si>
  <si>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</si>
  <si>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</si>
  <si>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</si>
  <si>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</si>
  <si>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</si>
  <si>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</si>
  <si>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</si>
  <si>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</si>
  <si>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</si>
  <si>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</si>
  <si>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</si>
  <si>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</si>
  <si>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</si>
  <si>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</si>
  <si>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</si>
  <si>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</si>
  <si>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</si>
  <si>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</si>
  <si>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</si>
  <si>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</si>
  <si>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</si>
  <si>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</si>
  <si>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</si>
  <si>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</si>
  <si>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</si>
  <si>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</si>
  <si>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</si>
  <si>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</si>
  <si>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</si>
  <si>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</si>
  <si>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</si>
  <si>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</si>
  <si>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</si>
  <si>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</si>
  <si>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</si>
  <si>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</si>
  <si>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</si>
  <si>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</si>
  <si>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</si>
  <si>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</si>
  <si>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</si>
  <si>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</si>
  <si>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</si>
  <si>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</si>
  <si>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</si>
  <si>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</si>
  <si>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</si>
  <si>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</si>
  <si>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</si>
  <si>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</si>
  <si>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</si>
  <si>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</si>
  <si>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</si>
  <si>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</si>
  <si>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</si>
  <si>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</si>
  <si>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</si>
  <si>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</si>
  <si>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</si>
  <si>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</si>
  <si>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</si>
  <si>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</si>
  <si>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</si>
  <si>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</si>
  <si>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</si>
  <si>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</si>
  <si>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</si>
  <si>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</si>
  <si>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</si>
  <si>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</si>
  <si>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</si>
  <si>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</si>
  <si>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</si>
  <si>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</si>
  <si>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</si>
  <si>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</si>
  <si>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</si>
  <si>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</si>
  <si>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</si>
  <si>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</si>
  <si>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</si>
  <si>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</si>
  <si>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</si>
  <si>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</si>
  <si>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</si>
  <si>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</si>
  <si>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</si>
  <si>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</si>
  <si>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</si>
  <si>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</si>
  <si>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</si>
  <si>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</si>
  <si>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</si>
  <si>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</si>
  <si>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</si>
  <si>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</si>
  <si>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</si>
  <si>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</si>
  <si>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</si>
  <si>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</si>
  <si>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</si>
  <si>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</si>
  <si>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</si>
  <si>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</si>
  <si>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</si>
  <si>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</si>
  <si>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</si>
  <si>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</si>
  <si>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</si>
  <si>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</si>
  <si>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</si>
  <si>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</si>
  <si>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</si>
  <si>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</si>
  <si>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</si>
  <si>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</si>
  <si>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</si>
  <si>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</si>
  <si>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</si>
  <si>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</si>
  <si>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</si>
  <si>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</si>
  <si>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</si>
  <si>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</si>
  <si>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</si>
  <si>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</si>
  <si>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</si>
  <si>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</si>
  <si>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</si>
  <si>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</si>
  <si>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</si>
  <si>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</si>
  <si>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</si>
  <si>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</si>
  <si>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</si>
  <si>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</si>
  <si>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</si>
  <si>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</si>
  <si>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</si>
  <si>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</si>
  <si>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</si>
  <si>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</si>
  <si>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</si>
  <si>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</si>
  <si>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</si>
  <si>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</si>
  <si>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</si>
  <si>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</si>
  <si>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</si>
  <si>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</si>
  <si>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</si>
  <si>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</si>
  <si>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</si>
  <si>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</si>
  <si>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</si>
  <si>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</si>
  <si>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</si>
  <si>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</si>
  <si>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</si>
  <si>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</si>
  <si>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</si>
  <si>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</si>
  <si>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</si>
  <si>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</si>
  <si>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</si>
  <si>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</si>
  <si>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</si>
  <si>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</si>
  <si>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</si>
  <si>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</si>
  <si>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</si>
  <si>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</si>
  <si>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</si>
  <si>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</si>
  <si>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</si>
  <si>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</si>
  <si>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</si>
  <si>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</si>
  <si>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</si>
  <si>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</si>
  <si>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</si>
  <si>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</si>
  <si>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</si>
  <si>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</si>
  <si>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</si>
  <si>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</si>
  <si>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</si>
  <si>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</si>
  <si>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</si>
  <si>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</si>
  <si>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</si>
  <si>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</si>
  <si>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</si>
  <si>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</si>
  <si>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</si>
  <si>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</si>
  <si>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</si>
  <si>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</si>
  <si>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</si>
  <si>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</si>
  <si>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</si>
  <si>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</si>
  <si>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</si>
  <si>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</si>
  <si>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</si>
  <si>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</si>
  <si>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</si>
  <si>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</si>
  <si>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</si>
  <si>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</si>
  <si>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</si>
  <si>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</si>
  <si>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</si>
  <si>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</si>
  <si>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</si>
  <si>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</si>
  <si>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</si>
  <si>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</si>
  <si>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</si>
  <si>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</si>
  <si>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</si>
  <si>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</si>
  <si>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</si>
  <si>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</si>
  <si>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</si>
  <si>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</si>
  <si>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</si>
  <si>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</si>
  <si>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</si>
  <si>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</si>
  <si>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</si>
  <si>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</si>
  <si>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</si>
  <si>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</si>
  <si>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</si>
  <si>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</si>
  <si>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</si>
  <si>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</si>
  <si>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</si>
  <si>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</si>
  <si>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</si>
  <si>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</si>
  <si>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</si>
  <si>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</si>
  <si>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</si>
  <si>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</si>
  <si>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</si>
  <si>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</si>
  <si>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</si>
  <si>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</si>
  <si>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</si>
  <si>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</si>
  <si>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</si>
  <si>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</si>
  <si>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</si>
  <si>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</si>
  <si>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</si>
  <si>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</si>
  <si>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</si>
  <si>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</si>
  <si>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</si>
  <si>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</si>
  <si>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</si>
  <si>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</si>
  <si>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</si>
  <si>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</si>
  <si>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</si>
  <si>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</si>
  <si>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</si>
  <si>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</si>
  <si>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</si>
  <si>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</si>
  <si>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</si>
  <si>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</si>
  <si>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</si>
  <si>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</si>
  <si>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</si>
  <si>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</si>
  <si>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</si>
  <si>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</si>
  <si>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</si>
  <si>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</si>
  <si>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</si>
  <si>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</si>
  <si>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</si>
  <si>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</si>
  <si>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</si>
  <si>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</si>
  <si>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</si>
  <si>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</si>
  <si>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</si>
  <si>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</si>
  <si>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</si>
  <si>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</si>
  <si>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</si>
  <si>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</si>
  <si>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</si>
  <si>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</si>
  <si>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</si>
  <si>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</si>
  <si>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</si>
  <si>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</si>
  <si>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</si>
  <si>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</si>
  <si>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</si>
  <si>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</si>
  <si>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</si>
  <si>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</si>
  <si>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</si>
  <si>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</si>
  <si>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</si>
  <si>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</si>
  <si>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</si>
  <si>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</si>
  <si>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</si>
  <si>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</si>
  <si>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</si>
  <si>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</si>
  <si>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</si>
  <si>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</si>
  <si>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</si>
  <si>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</si>
  <si>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</si>
  <si>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</si>
  <si>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</si>
  <si>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</si>
  <si>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</si>
  <si>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</si>
  <si>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</si>
  <si>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</si>
  <si>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</si>
  <si>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</si>
  <si>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</si>
  <si>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</si>
  <si>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</si>
  <si>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</si>
  <si>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</si>
  <si>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</si>
  <si>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</si>
  <si>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</si>
  <si>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</si>
  <si>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</si>
  <si>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</si>
  <si>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</si>
  <si>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</si>
  <si>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</si>
  <si>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</si>
  <si>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</si>
  <si>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</si>
  <si>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</si>
  <si>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</si>
  <si>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</si>
  <si>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</si>
  <si>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</si>
  <si>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</si>
  <si>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</si>
  <si>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</si>
  <si>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</si>
  <si>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</si>
  <si>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</si>
  <si>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</si>
  <si>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</si>
  <si>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</si>
  <si>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</si>
  <si>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</si>
  <si>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</si>
  <si>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</si>
  <si>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</si>
  <si>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</si>
  <si>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</si>
  <si>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</si>
  <si>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</si>
  <si>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</si>
  <si>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</si>
  <si>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</si>
  <si>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</si>
  <si>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</si>
  <si>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</si>
  <si>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</si>
  <si>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</si>
  <si>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</si>
  <si>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</si>
  <si>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</si>
  <si>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</si>
  <si>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</si>
  <si>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</si>
  <si>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</si>
  <si>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</si>
  <si>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</si>
  <si>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</si>
  <si>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</si>
  <si>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</si>
  <si>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</si>
  <si>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</si>
  <si>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</si>
  <si>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</si>
  <si>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</si>
  <si>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</si>
  <si>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</si>
  <si>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</si>
  <si>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</si>
  <si>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</si>
  <si>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</si>
  <si>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</si>
  <si>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</si>
  <si>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</si>
  <si>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</si>
  <si>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</si>
  <si>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</si>
  <si>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</si>
  <si>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</si>
  <si>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</si>
  <si>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</si>
  <si>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</si>
  <si>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</si>
  <si>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</si>
  <si>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</si>
  <si>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</si>
  <si>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</si>
  <si>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</si>
  <si>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</si>
  <si>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</si>
  <si>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</si>
  <si>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</si>
  <si>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</si>
  <si>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</si>
  <si>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</si>
  <si>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</si>
  <si>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</si>
  <si>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</si>
  <si>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</si>
  <si>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</si>
  <si>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</si>
  <si>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</si>
  <si>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</si>
  <si>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</si>
  <si>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</si>
  <si>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</si>
  <si>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</si>
  <si>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</si>
  <si>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</si>
  <si>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</si>
  <si>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</si>
  <si>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</si>
  <si>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</si>
  <si>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</si>
  <si>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</si>
  <si>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</si>
  <si>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</si>
  <si>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</si>
  <si>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</si>
  <si>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</si>
  <si>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</si>
  <si>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</si>
  <si>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</si>
  <si>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</si>
  <si>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</si>
  <si>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</si>
  <si>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</si>
  <si>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</si>
  <si>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</si>
  <si>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</si>
  <si>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</si>
  <si>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</si>
  <si>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</si>
  <si>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</si>
  <si>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</si>
  <si>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</si>
  <si>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</si>
  <si>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</si>
  <si>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</si>
  <si>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</si>
  <si>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</si>
  <si>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</si>
  <si>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</si>
  <si>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</si>
  <si>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</si>
  <si>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</si>
  <si>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</si>
  <si>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</si>
  <si>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</si>
  <si>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</si>
  <si>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</si>
  <si>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</si>
  <si>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</si>
  <si>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</si>
  <si>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</si>
  <si>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</si>
  <si>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</si>
  <si>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</si>
  <si>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</si>
  <si>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</si>
  <si>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</si>
  <si>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</si>
  <si>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</si>
  <si>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</si>
  <si>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</si>
  <si>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</si>
  <si>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</si>
  <si>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</si>
  <si>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</si>
  <si>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</si>
  <si>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</si>
  <si>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</si>
  <si>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</si>
  <si>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</si>
  <si>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</si>
  <si>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</si>
  <si>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</si>
  <si>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</si>
  <si>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</si>
  <si>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</si>
  <si>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</si>
  <si>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</si>
  <si>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</si>
  <si>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</si>
  <si>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</si>
  <si>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</si>
  <si>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</si>
  <si>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</si>
  <si>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</si>
  <si>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</si>
  <si>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</si>
  <si>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</si>
  <si>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</si>
  <si>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</si>
  <si>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</si>
  <si>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</si>
  <si>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</si>
  <si>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</si>
  <si>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</si>
  <si>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</si>
  <si>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</si>
  <si>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</si>
  <si>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</si>
  <si>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</si>
  <si>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</si>
  <si>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</si>
  <si>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</si>
  <si>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</si>
  <si>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</si>
  <si>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</si>
  <si>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</si>
  <si>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</si>
  <si>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</si>
  <si>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</si>
  <si>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</si>
  <si>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</si>
  <si>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</si>
  <si>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</si>
  <si>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</si>
  <si>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</si>
  <si>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</si>
  <si>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</si>
  <si>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</si>
  <si>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</si>
  <si>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</si>
  <si>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</si>
  <si>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</si>
  <si>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</si>
  <si>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</si>
  <si>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</si>
  <si>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</si>
  <si>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</si>
  <si>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</si>
  <si>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</si>
  <si>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</si>
  <si>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</si>
  <si>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</si>
  <si>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</si>
  <si>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</si>
  <si>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</si>
  <si>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</si>
  <si>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</si>
  <si>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</si>
  <si>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</si>
  <si>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</si>
  <si>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</si>
  <si>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</si>
  <si>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</si>
  <si>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</si>
  <si>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</si>
  <si>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</si>
  <si>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</si>
  <si>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</si>
  <si>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</si>
  <si>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</si>
  <si>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</si>
  <si>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</si>
  <si>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</si>
  <si>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</si>
  <si>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</si>
  <si>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</si>
  <si>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</si>
  <si>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</si>
  <si>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</si>
  <si>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</si>
  <si>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</si>
  <si>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</si>
  <si>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</si>
  <si>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</si>
  <si>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</si>
  <si>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</si>
  <si>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</si>
  <si>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</si>
  <si>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</si>
  <si>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</si>
  <si>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</si>
  <si>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</si>
  <si>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</si>
  <si>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</si>
  <si>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</si>
  <si>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</si>
  <si>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</si>
  <si>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</si>
  <si>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</si>
  <si>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</si>
  <si>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</si>
  <si>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</si>
  <si>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</si>
  <si>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</si>
  <si>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</si>
  <si>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</si>
  <si>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</si>
  <si>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</si>
  <si>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</si>
  <si>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</si>
  <si>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</si>
  <si>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</si>
  <si>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</si>
  <si>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</si>
  <si>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</si>
  <si>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</si>
  <si>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</si>
  <si>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</si>
  <si>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</si>
  <si>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</si>
  <si>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</si>
  <si>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</si>
  <si>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</si>
  <si>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</si>
  <si>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</si>
  <si>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</si>
  <si>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</si>
  <si>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</si>
  <si>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</si>
  <si>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</si>
  <si>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</si>
  <si>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</si>
  <si>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</si>
  <si>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</si>
  <si>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</si>
  <si>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</si>
  <si>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</si>
  <si>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</si>
  <si>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</si>
  <si>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</si>
  <si>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</si>
  <si>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</si>
  <si>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</si>
  <si>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</si>
  <si>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</si>
  <si>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</si>
  <si>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</si>
  <si>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</si>
  <si>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</si>
  <si>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</si>
  <si>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</si>
  <si>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</si>
  <si>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</si>
  <si>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</si>
  <si>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</si>
  <si>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</si>
  <si>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</si>
  <si>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</si>
  <si>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</si>
  <si>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</si>
  <si>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</si>
  <si>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</si>
  <si>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</si>
  <si>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</si>
  <si>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</si>
  <si>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</si>
  <si>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</si>
  <si>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</si>
  <si>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</si>
  <si>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</si>
  <si>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</si>
  <si>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</si>
  <si>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</si>
  <si>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</si>
  <si>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</si>
  <si>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</si>
  <si>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</si>
  <si>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</si>
  <si>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</si>
  <si>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</si>
  <si>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</si>
  <si>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</si>
  <si>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</si>
  <si>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</si>
  <si>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</si>
  <si>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</si>
  <si>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</si>
  <si>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</si>
  <si>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</si>
  <si>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</si>
  <si>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</si>
  <si>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</si>
  <si>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</si>
  <si>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</si>
  <si>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</si>
  <si>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</si>
  <si>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</si>
  <si>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</si>
  <si>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</si>
  <si>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</si>
  <si>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</si>
  <si>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</si>
  <si>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</si>
  <si>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</si>
  <si>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</si>
  <si>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</si>
  <si>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</si>
  <si>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</si>
  <si>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</si>
  <si>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</si>
  <si>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</si>
  <si>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</si>
  <si>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</si>
  <si>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</si>
  <si>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</si>
  <si>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</si>
  <si>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</si>
  <si>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</si>
  <si>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</si>
  <si>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</si>
  <si>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</si>
  <si>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</si>
  <si>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</si>
  <si>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</si>
  <si>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</si>
  <si>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</si>
  <si>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</si>
  <si>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</si>
  <si>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</si>
  <si>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</si>
  <si>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</si>
  <si>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</si>
  <si>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</si>
  <si>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</si>
  <si>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</si>
  <si>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</si>
  <si>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</si>
  <si>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</si>
  <si>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</si>
  <si>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</si>
  <si>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</si>
  <si>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</si>
  <si>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</si>
  <si>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</si>
  <si>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</si>
  <si>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</si>
  <si>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</si>
  <si>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</si>
  <si>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</si>
  <si>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</si>
  <si>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</si>
  <si>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</si>
  <si>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</si>
  <si>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</si>
  <si>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</si>
  <si>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</si>
  <si>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</si>
  <si>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</si>
  <si>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</si>
  <si>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</si>
  <si>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</si>
  <si>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</si>
  <si>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</si>
  <si>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</si>
  <si>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</si>
  <si>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</si>
  <si>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</si>
  <si>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</si>
  <si>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</si>
  <si>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</si>
  <si>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</si>
  <si>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</si>
  <si>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</si>
  <si>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</si>
  <si>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</si>
  <si>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</si>
  <si>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</si>
  <si>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</si>
  <si>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</si>
  <si>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</si>
  <si>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</si>
  <si>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</si>
  <si>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</si>
  <si>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</si>
  <si>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</si>
  <si>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</si>
  <si>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</si>
  <si>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</si>
  <si>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</si>
  <si>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</si>
  <si>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</si>
  <si>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</si>
  <si>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</si>
  <si>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</si>
  <si>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</si>
  <si>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</si>
  <si>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</si>
  <si>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</si>
  <si>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</si>
  <si>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</si>
  <si>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</si>
  <si>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</si>
  <si>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</si>
  <si>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</si>
  <si>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</si>
  <si>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</si>
  <si>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</si>
  <si>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</si>
  <si>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</si>
  <si>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</si>
  <si>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</si>
  <si>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</si>
  <si>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</si>
  <si>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</si>
  <si>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</si>
  <si>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</si>
  <si>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</si>
  <si>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</si>
  <si>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</si>
  <si>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</si>
  <si>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</si>
  <si>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</si>
  <si>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</si>
  <si>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</si>
  <si>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</si>
  <si>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</si>
  <si>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</si>
  <si>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</si>
  <si>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</si>
  <si>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</si>
  <si>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</si>
  <si>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</si>
  <si>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</si>
  <si>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</si>
  <si>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</si>
  <si>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</si>
  <si>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</si>
  <si>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</si>
  <si>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</si>
  <si>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</si>
  <si>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</si>
  <si>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</si>
  <si>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</si>
  <si>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</si>
  <si>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</si>
  <si>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</si>
  <si>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</si>
  <si>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</si>
  <si>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</si>
  <si>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</si>
  <si>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</si>
  <si>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</si>
  <si>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</si>
  <si>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</si>
  <si>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</si>
  <si>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</si>
  <si>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</si>
  <si>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</si>
  <si>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</si>
  <si>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</si>
  <si>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</si>
  <si>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</si>
  <si>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</si>
  <si>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</si>
  <si>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</si>
  <si>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</si>
  <si>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</si>
  <si>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</si>
  <si>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</si>
  <si>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</si>
  <si>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</si>
  <si>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</si>
  <si>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</si>
  <si>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</si>
  <si>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</si>
  <si>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</si>
  <si>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</si>
  <si>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</si>
  <si>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</si>
  <si>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</si>
  <si>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</si>
  <si>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</si>
  <si>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</si>
  <si>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</si>
  <si>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</si>
  <si>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</si>
  <si>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</si>
  <si>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</si>
  <si>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</si>
  <si>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</si>
  <si>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</si>
  <si>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</si>
  <si>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</si>
  <si>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</si>
  <si>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</si>
  <si>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</si>
  <si>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</si>
  <si>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</si>
  <si>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</si>
  <si>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</si>
  <si>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</si>
  <si>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</si>
  <si>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</si>
  <si>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</si>
  <si>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</si>
  <si>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</si>
  <si>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</si>
  <si>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</si>
  <si>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</si>
  <si>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</si>
  <si>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</si>
  <si>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</si>
  <si>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</si>
  <si>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</si>
  <si>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</si>
  <si>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</si>
  <si>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</si>
  <si>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</si>
  <si>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</si>
  <si>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</si>
  <si>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</si>
  <si>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</si>
  <si>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</si>
  <si>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</si>
  <si>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</si>
  <si>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</si>
  <si>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</si>
  <si>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</si>
  <si>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</si>
  <si>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</si>
  <si>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</si>
  <si>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</si>
  <si>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</si>
  <si>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</si>
  <si>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</si>
  <si>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</si>
  <si>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</si>
  <si>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</si>
  <si>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</si>
  <si>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</si>
  <si>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</si>
  <si>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</si>
  <si>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</si>
  <si>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</si>
  <si>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</si>
  <si>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</si>
  <si>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</si>
  <si>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</si>
  <si>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</si>
  <si>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</si>
  <si>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</si>
  <si>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</si>
  <si>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</si>
  <si>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</si>
  <si>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</si>
  <si>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</si>
  <si>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</si>
  <si>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</si>
  <si>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</si>
  <si>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</si>
  <si>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</si>
  <si>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</si>
  <si>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</si>
  <si>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</si>
  <si>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</si>
  <si>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</si>
  <si>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</si>
  <si>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</si>
  <si>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</si>
  <si>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</si>
  <si>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</si>
  <si>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</si>
  <si>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</si>
  <si>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</si>
  <si>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</si>
  <si>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</si>
  <si>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</si>
  <si>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</si>
  <si>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</si>
  <si>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</si>
  <si>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</si>
  <si>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</si>
  <si>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</si>
  <si>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</si>
  <si>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</si>
  <si>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</si>
  <si>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</si>
  <si>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</si>
  <si>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</si>
  <si>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</si>
  <si>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</si>
  <si>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</si>
  <si>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</si>
  <si>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</si>
  <si>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</si>
  <si>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</si>
  <si>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</si>
  <si>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</si>
  <si>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</si>
  <si>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</si>
  <si>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</si>
  <si>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</si>
  <si>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</si>
  <si>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</si>
  <si>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</si>
  <si>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</si>
  <si>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</si>
  <si>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</si>
  <si>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</si>
  <si>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</si>
  <si>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</si>
  <si>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</si>
  <si>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</si>
  <si>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</si>
  <si>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</si>
  <si>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</si>
  <si>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</si>
  <si>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</si>
  <si>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</si>
  <si>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</si>
  <si>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</si>
  <si>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</si>
  <si>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</si>
  <si>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</si>
  <si>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</si>
  <si>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</si>
  <si>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</si>
  <si>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</si>
  <si>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</si>
  <si>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</si>
  <si>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</si>
  <si>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</si>
  <si>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</si>
  <si>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</si>
  <si>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</si>
  <si>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</si>
  <si>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</si>
  <si>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</si>
  <si>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</si>
  <si>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</si>
  <si>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</si>
  <si>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</si>
  <si>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</si>
  <si>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</si>
  <si>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</si>
  <si>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</si>
  <si>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</si>
  <si>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</si>
  <si>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</si>
  <si>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</si>
  <si>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</si>
  <si>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</si>
  <si>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</si>
  <si>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</si>
  <si>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</si>
  <si>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</si>
  <si>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</si>
  <si>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</si>
  <si>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</si>
  <si>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</si>
  <si>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</si>
  <si>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</si>
  <si>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</si>
  <si>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</si>
  <si>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</si>
  <si>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</si>
  <si>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</si>
  <si>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</si>
  <si>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</si>
  <si>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</si>
  <si>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</si>
  <si>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</si>
  <si>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</si>
  <si>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</si>
  <si>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</si>
  <si>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</si>
  <si>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</si>
  <si>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</si>
  <si>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</si>
  <si>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</si>
  <si>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</si>
  <si>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</si>
  <si>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</si>
  <si>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</si>
  <si>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</si>
  <si>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</si>
  <si>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</si>
  <si>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</si>
  <si>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</si>
  <si>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</si>
  <si>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</si>
  <si>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</si>
  <si>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</si>
  <si>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</si>
  <si>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</si>
  <si>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</si>
  <si>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</si>
  <si>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</si>
  <si>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</si>
  <si>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</si>
  <si>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</si>
  <si>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</si>
  <si>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</si>
  <si>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</si>
  <si>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</si>
  <si>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</si>
  <si>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</si>
  <si>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</si>
  <si>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</si>
  <si>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</si>
  <si>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</si>
  <si>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</si>
  <si>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</si>
  <si>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</si>
  <si>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</si>
  <si>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</si>
  <si>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</si>
  <si>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</si>
  <si>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</si>
  <si>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</si>
  <si>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</si>
  <si>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</si>
  <si>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</si>
  <si>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</si>
  <si>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</si>
  <si>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</si>
  <si>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</si>
  <si>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</si>
  <si>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</si>
  <si>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</si>
  <si>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</si>
  <si>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</si>
  <si>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</si>
  <si>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</si>
  <si>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</si>
  <si>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</si>
  <si>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</si>
  <si>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</si>
  <si>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</si>
  <si>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</si>
  <si>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</si>
  <si>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</si>
  <si>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</si>
  <si>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</si>
  <si>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</si>
  <si>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</si>
  <si>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</si>
  <si>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</si>
  <si>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</si>
  <si>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</si>
  <si>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</si>
  <si>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</si>
  <si>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</si>
  <si>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</si>
  <si>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</si>
  <si>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</si>
  <si>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</si>
  <si>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</si>
  <si>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</si>
  <si>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</si>
  <si>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</si>
  <si>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</si>
  <si>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</si>
  <si>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</si>
  <si>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</si>
  <si>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</si>
  <si>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</si>
  <si>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</si>
  <si>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</si>
  <si>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</si>
  <si>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</si>
  <si>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</si>
  <si>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</si>
  <si>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</si>
  <si>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</si>
  <si>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</si>
  <si>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</si>
  <si>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</si>
  <si>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</si>
  <si>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</si>
  <si>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</si>
  <si>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</si>
  <si>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</si>
  <si>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</si>
  <si>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</si>
  <si>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</si>
  <si>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</si>
  <si>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</si>
  <si>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</si>
  <si>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</si>
  <si>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</si>
  <si>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</si>
  <si>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</si>
  <si>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</si>
  <si>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</si>
  <si>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</si>
  <si>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</si>
  <si>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</si>
  <si>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</si>
  <si>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</si>
  <si>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</si>
  <si>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</si>
  <si>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</si>
  <si>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</si>
  <si>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</si>
  <si>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</si>
  <si>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</si>
  <si>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</si>
  <si>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</si>
  <si>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</si>
  <si>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</si>
  <si>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</si>
  <si>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</si>
  <si>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</si>
  <si>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</si>
  <si>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</si>
  <si>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</si>
  <si>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</si>
  <si>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</si>
  <si>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</si>
  <si>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</si>
  <si>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</si>
  <si>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</si>
  <si>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</si>
  <si>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</si>
  <si>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</si>
  <si>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</si>
  <si>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</si>
  <si>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</si>
  <si>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</si>
  <si>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</si>
  <si>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</si>
  <si>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</si>
  <si>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</si>
  <si>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</si>
  <si>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</si>
  <si>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</si>
  <si>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</si>
  <si>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</si>
  <si>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</si>
  <si>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</si>
  <si>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</si>
  <si>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</si>
  <si>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</si>
  <si>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</si>
  <si>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</si>
  <si>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</si>
  <si>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</si>
  <si>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</si>
  <si>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</si>
  <si>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</si>
  <si>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</si>
  <si>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</si>
  <si>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</si>
  <si>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</si>
  <si>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</si>
  <si>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</si>
  <si>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</si>
  <si>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</si>
  <si>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</si>
  <si>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</si>
  <si>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</si>
  <si>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</si>
  <si>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</si>
  <si>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</si>
  <si>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</si>
  <si>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</si>
  <si>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</si>
  <si>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</si>
  <si>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</si>
  <si>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</si>
  <si>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</si>
  <si>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</si>
  <si>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</si>
  <si>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</si>
  <si>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</si>
  <si>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</si>
  <si>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</si>
  <si>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</si>
  <si>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</si>
  <si>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</si>
  <si>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</si>
  <si>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</si>
  <si>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</si>
  <si>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</si>
  <si>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</si>
  <si>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</si>
  <si>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</si>
  <si>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</si>
  <si>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</si>
  <si>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</si>
  <si>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</si>
  <si>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</si>
  <si>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</si>
  <si>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</si>
  <si>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</si>
  <si>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</si>
  <si>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</si>
  <si>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</si>
  <si>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</si>
  <si>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</si>
  <si>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</si>
  <si>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</si>
  <si>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</si>
  <si>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</si>
  <si>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</si>
  <si>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</si>
  <si>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</si>
  <si>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</si>
  <si>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</si>
  <si>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</si>
  <si>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</si>
  <si>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</si>
  <si>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</si>
  <si>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</si>
  <si>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</si>
  <si>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</si>
  <si>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</si>
  <si>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</si>
  <si>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</si>
  <si>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</si>
  <si>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</si>
  <si>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</si>
  <si>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</si>
  <si>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</si>
  <si>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</si>
  <si>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</si>
  <si>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</si>
  <si>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</si>
  <si>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</si>
  <si>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</si>
  <si>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</si>
  <si>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</si>
  <si>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</si>
  <si>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</si>
  <si>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</si>
  <si>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</si>
  <si>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</si>
  <si>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</si>
  <si>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</si>
  <si>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</si>
  <si>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</si>
  <si>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</si>
  <si>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</si>
  <si>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</si>
  <si>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</si>
  <si>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</si>
  <si>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</si>
  <si>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</si>
  <si>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</si>
  <si>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</si>
  <si>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</si>
  <si>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</si>
  <si>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</si>
  <si>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</si>
  <si>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</si>
  <si>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</si>
  <si>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</si>
  <si>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</si>
  <si>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</si>
  <si>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</si>
  <si>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</si>
  <si>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</si>
  <si>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</si>
  <si>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</si>
  <si>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</si>
  <si>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</si>
  <si>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</si>
  <si>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</si>
  <si>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</si>
  <si>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</si>
  <si>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</si>
  <si>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</si>
  <si>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</si>
  <si>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</si>
  <si>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</si>
  <si>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</si>
  <si>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</si>
  <si>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</si>
  <si>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</si>
  <si>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</si>
  <si>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</si>
  <si>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</si>
  <si>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</si>
  <si>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</si>
  <si>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</si>
  <si>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</si>
  <si>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</si>
  <si>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</si>
  <si>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</si>
  <si>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</si>
  <si>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</si>
  <si>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</si>
  <si>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</si>
  <si>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</si>
  <si>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</si>
  <si>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</si>
  <si>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</si>
  <si>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</si>
  <si>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</si>
  <si>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</si>
  <si>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</si>
  <si>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</si>
  <si>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</si>
  <si>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</si>
  <si>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</si>
  <si>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</si>
  <si>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</si>
  <si>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</si>
  <si>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</si>
  <si>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</si>
  <si>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</si>
  <si>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</si>
  <si>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</si>
  <si>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</si>
  <si>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</si>
  <si>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</si>
  <si>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</si>
  <si>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</si>
  <si>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</si>
  <si>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</si>
  <si>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</si>
  <si>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</si>
  <si>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</si>
  <si>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</si>
  <si>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</si>
  <si>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</si>
  <si>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</si>
  <si>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</si>
  <si>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</si>
  <si>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</si>
  <si>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</si>
  <si>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</si>
  <si>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</si>
  <si>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</si>
  <si>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</si>
  <si>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</si>
  <si>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</si>
  <si>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</si>
  <si>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</si>
  <si>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</si>
  <si>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</si>
  <si>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</si>
  <si>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</si>
  <si>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</si>
  <si>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</si>
  <si>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</si>
  <si>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</si>
  <si>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</si>
  <si>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</si>
  <si>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</si>
  <si>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</si>
  <si>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</si>
  <si>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</si>
  <si>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</si>
  <si>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</si>
  <si>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</si>
  <si>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</si>
  <si>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</si>
  <si>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</si>
  <si>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</si>
  <si>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</si>
  <si>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</si>
  <si>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</si>
  <si>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</si>
  <si>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</si>
  <si>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</si>
  <si>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</si>
  <si>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</si>
  <si>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</si>
  <si>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</si>
  <si>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</si>
  <si>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</si>
  <si>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</si>
  <si>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</si>
  <si>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</si>
  <si>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</si>
  <si>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</si>
  <si>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</si>
  <si>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</si>
  <si>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</si>
  <si>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</si>
  <si>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</si>
  <si>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</si>
  <si>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</si>
  <si>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</si>
  <si>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</si>
  <si>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</si>
  <si>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</si>
  <si>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</si>
  <si>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</si>
  <si>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</si>
  <si>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</si>
  <si>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</si>
  <si>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</si>
  <si>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</si>
  <si>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</si>
  <si>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</si>
  <si>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</si>
  <si>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</si>
  <si>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</si>
  <si>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</si>
  <si>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</si>
  <si>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</si>
  <si>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</si>
  <si>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</si>
  <si>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</si>
  <si>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</si>
  <si>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</si>
  <si>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</si>
  <si>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</si>
  <si>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</si>
  <si>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</si>
  <si>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</si>
  <si>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</si>
  <si>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</si>
  <si>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</si>
  <si>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</si>
  <si>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</si>
  <si>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</si>
  <si>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</si>
  <si>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</si>
  <si>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</si>
  <si>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</si>
  <si>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</si>
  <si>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</si>
  <si>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</si>
  <si>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</si>
  <si>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</si>
  <si>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</si>
  <si>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</si>
  <si>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</si>
  <si>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</si>
  <si>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</si>
  <si>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</si>
  <si>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</si>
  <si>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</si>
  <si>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</si>
  <si>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</si>
  <si>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</si>
  <si>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</si>
  <si>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</si>
  <si>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</si>
  <si>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</si>
  <si>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</si>
  <si>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</si>
  <si>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</si>
  <si>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</si>
  <si>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</si>
  <si>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</si>
  <si>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</si>
  <si>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</si>
  <si>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</si>
  <si>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</si>
  <si>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</si>
  <si>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</si>
  <si>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</si>
  <si>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</si>
  <si>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</si>
  <si>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</si>
  <si>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</si>
  <si>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</si>
  <si>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</si>
  <si>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</si>
  <si>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</si>
  <si>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</si>
  <si>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</si>
  <si>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</si>
  <si>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</si>
  <si>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</si>
  <si>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</si>
  <si>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</si>
  <si>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</si>
  <si>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</si>
  <si>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</si>
  <si>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</si>
  <si>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</si>
  <si>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</si>
  <si>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</si>
  <si>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</si>
  <si>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</si>
  <si>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</si>
  <si>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</si>
  <si>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</si>
  <si>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</si>
  <si>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</si>
  <si>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</si>
  <si>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</si>
  <si>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</si>
  <si>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</si>
  <si>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</si>
  <si>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</si>
  <si>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</si>
  <si>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</si>
  <si>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</si>
  <si>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</si>
  <si>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</si>
  <si>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</si>
  <si>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</si>
  <si>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</si>
  <si>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</si>
  <si>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</si>
  <si>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</si>
  <si>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</si>
  <si>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</si>
  <si>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</si>
  <si>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</si>
  <si>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</si>
  <si>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</si>
  <si>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</si>
  <si>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</si>
  <si>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</si>
  <si>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</si>
  <si>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</si>
  <si>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</si>
  <si>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</si>
  <si>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</si>
  <si>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</si>
  <si>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</si>
  <si>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</si>
  <si>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</si>
  <si>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</si>
  <si>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</si>
  <si>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</si>
  <si>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</si>
  <si>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</si>
  <si>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</si>
  <si>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</si>
  <si>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</si>
  <si>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</si>
  <si>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</si>
  <si>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</si>
  <si>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</si>
  <si>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</si>
  <si>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</si>
  <si>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</si>
  <si>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</si>
  <si>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</si>
  <si>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</si>
  <si>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</si>
  <si>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</si>
  <si>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</si>
  <si>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</si>
  <si>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</si>
  <si>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</si>
  <si>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</si>
  <si>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</si>
  <si>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</si>
  <si>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</si>
  <si>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</si>
  <si>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</si>
  <si>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</si>
  <si>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</si>
  <si>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</si>
  <si>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</si>
  <si>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</si>
  <si>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</si>
  <si>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</si>
  <si>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</si>
  <si>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</si>
  <si>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</si>
  <si>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</si>
  <si>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</si>
  <si>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</si>
  <si>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</si>
  <si>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</si>
  <si>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</si>
  <si>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</si>
  <si>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</si>
  <si>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</si>
  <si>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</si>
  <si>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</si>
  <si>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</si>
  <si>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</si>
  <si>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</si>
  <si>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</si>
  <si>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</si>
  <si>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</si>
  <si>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</si>
  <si>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</si>
  <si>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</si>
  <si>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</si>
  <si>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</si>
  <si>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</si>
  <si>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</si>
  <si>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</si>
  <si>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</si>
  <si>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</si>
  <si>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</si>
  <si>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</si>
  <si>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</si>
  <si>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</si>
  <si>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</si>
  <si>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</si>
  <si>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</si>
  <si>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</si>
  <si>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</si>
  <si>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</si>
  <si>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</si>
  <si>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</si>
  <si>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</si>
  <si>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</si>
  <si>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</si>
  <si>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</si>
  <si>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</si>
  <si>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</si>
  <si>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</si>
  <si>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</si>
  <si>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</si>
  <si>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</si>
  <si>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</si>
  <si>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</si>
  <si>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</si>
  <si>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</si>
  <si>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</si>
  <si>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</si>
  <si>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</si>
  <si>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</si>
  <si>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</si>
  <si>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</si>
  <si>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</si>
  <si>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</si>
  <si>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</si>
  <si>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</si>
  <si>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</si>
  <si>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</si>
  <si>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</si>
  <si>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</si>
  <si>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</si>
  <si>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</si>
  <si>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</si>
  <si>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</si>
  <si>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</si>
  <si>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</si>
  <si>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</si>
  <si>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</si>
  <si>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</si>
  <si>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</si>
  <si>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</si>
  <si>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</si>
  <si>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</si>
  <si>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</si>
  <si>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</si>
  <si>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</si>
  <si>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</si>
  <si>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</si>
  <si>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</si>
  <si>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</si>
  <si>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</si>
  <si>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</si>
  <si>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</si>
  <si>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</si>
  <si>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</si>
  <si>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</si>
  <si>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</si>
  <si>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</si>
  <si>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</si>
  <si>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</si>
  <si>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</si>
  <si>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</si>
  <si>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</si>
  <si>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</si>
  <si>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</si>
  <si>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</si>
  <si>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</si>
  <si>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</si>
  <si>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</si>
  <si>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</si>
  <si>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</si>
  <si>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</si>
  <si>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</si>
  <si>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</si>
  <si>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</si>
  <si>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</si>
  <si>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</si>
  <si>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</si>
  <si>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</si>
  <si>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</si>
  <si>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</si>
  <si>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</si>
  <si>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</si>
  <si>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</si>
  <si>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</si>
  <si>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</si>
  <si>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</si>
  <si>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</si>
  <si>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</si>
  <si>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</si>
  <si>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</si>
  <si>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</si>
  <si>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</si>
  <si>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</si>
  <si>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</si>
  <si>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</si>
  <si>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</si>
  <si>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</si>
  <si>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</si>
  <si>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</si>
  <si>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</si>
  <si>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</si>
  <si>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</si>
  <si>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</si>
  <si>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</si>
  <si>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</si>
  <si>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</si>
  <si>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</si>
  <si>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</si>
  <si>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</si>
  <si>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</si>
  <si>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</si>
  <si>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</si>
  <si>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</si>
  <si>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</si>
  <si>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</si>
  <si>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</si>
  <si>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</si>
  <si>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</si>
  <si>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</si>
  <si>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</si>
  <si>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</si>
  <si>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</si>
  <si>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</si>
  <si>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</si>
  <si>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</si>
  <si>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</si>
  <si>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</si>
  <si>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</si>
  <si>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</si>
  <si>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</si>
  <si>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</si>
  <si>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</si>
  <si>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</si>
  <si>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</si>
  <si>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</si>
  <si>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</si>
  <si>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</si>
  <si>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</si>
  <si>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</si>
  <si>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</si>
  <si>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</si>
  <si>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</si>
  <si>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</si>
  <si>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</si>
  <si>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</si>
  <si>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</si>
  <si>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</si>
  <si>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</si>
  <si>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</si>
  <si>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</si>
  <si>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</si>
  <si>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</si>
  <si>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</si>
  <si>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</si>
  <si>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</si>
  <si>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</si>
  <si>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</si>
  <si>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</si>
  <si>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</si>
  <si>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</si>
  <si>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</si>
  <si>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</si>
  <si>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</si>
  <si>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</si>
  <si>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</si>
  <si>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</si>
  <si>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</si>
  <si>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</si>
  <si>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</si>
  <si>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</si>
  <si>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</si>
  <si>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</si>
  <si>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</si>
  <si>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</si>
  <si>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</si>
  <si>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</si>
  <si>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</si>
  <si>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</si>
  <si>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</si>
  <si>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</si>
  <si>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</si>
  <si>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</si>
  <si>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</si>
  <si>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</si>
  <si>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</si>
  <si>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</si>
  <si>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</si>
  <si>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</si>
  <si>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</si>
  <si>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</si>
  <si>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</si>
  <si>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</si>
  <si>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</si>
  <si>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</si>
  <si>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</si>
  <si>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</si>
  <si>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</si>
  <si>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</si>
  <si>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</si>
  <si>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</si>
  <si>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</si>
  <si>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</si>
  <si>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</si>
  <si>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</si>
  <si>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</si>
  <si>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</si>
  <si>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</si>
  <si>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</si>
  <si>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</si>
  <si>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</si>
  <si>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</si>
  <si>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</si>
  <si>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</si>
  <si>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</si>
  <si>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</si>
  <si>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</si>
  <si>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</si>
  <si>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</si>
  <si>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</si>
  <si>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</si>
  <si>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</si>
  <si>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</si>
  <si>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</si>
  <si>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</si>
  <si>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</si>
  <si>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</si>
  <si>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</si>
  <si>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</si>
  <si>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</si>
  <si>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</si>
  <si>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</si>
  <si>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</si>
  <si>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</si>
  <si>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</si>
  <si>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</si>
  <si>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</si>
  <si>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</si>
  <si>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</si>
  <si>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</si>
  <si>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</si>
  <si>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</si>
  <si>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</si>
  <si>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</si>
  <si>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</si>
  <si>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</si>
  <si>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</si>
  <si>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</si>
  <si>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</si>
  <si>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</si>
  <si>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</si>
  <si>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</si>
  <si>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</si>
  <si>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</si>
  <si>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</si>
  <si>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</si>
  <si>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</si>
  <si>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</si>
  <si>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</si>
  <si>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</si>
  <si>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</si>
  <si>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</si>
  <si>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</si>
  <si>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</si>
  <si>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</si>
  <si>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</si>
  <si>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</si>
  <si>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</si>
  <si>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</si>
  <si>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</si>
  <si>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</si>
  <si>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</si>
  <si>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</si>
  <si>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</si>
  <si>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</si>
  <si>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</si>
  <si>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</si>
  <si>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</si>
  <si>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</si>
  <si>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</si>
  <si>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</si>
  <si>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</si>
  <si>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</si>
  <si>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</si>
  <si>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</si>
  <si>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</si>
  <si>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</si>
  <si>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</si>
  <si>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</si>
  <si>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</si>
  <si>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</si>
  <si>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</si>
  <si>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</si>
  <si>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</si>
  <si>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</si>
  <si>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</si>
  <si>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</si>
  <si>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</si>
  <si>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</si>
  <si>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</si>
  <si>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</si>
  <si>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</si>
  <si>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</si>
  <si>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</si>
  <si>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</si>
  <si>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</si>
  <si>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</si>
  <si>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</si>
  <si>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</si>
  <si>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</si>
  <si>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</si>
  <si>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</si>
  <si>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</si>
  <si>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</si>
  <si>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</si>
  <si>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</si>
  <si>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</si>
  <si>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</si>
  <si>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</si>
  <si>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</si>
  <si>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</si>
  <si>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</si>
  <si>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</si>
  <si>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</si>
  <si>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</si>
  <si>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</si>
  <si>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</si>
  <si>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</si>
  <si>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</si>
  <si>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</si>
  <si>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</si>
  <si>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</si>
  <si>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</si>
  <si>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</si>
  <si>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</si>
  <si>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</si>
  <si>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</si>
  <si>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</si>
  <si>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</si>
  <si>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</si>
  <si>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</si>
  <si>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</si>
  <si>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</si>
  <si>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</si>
  <si>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</si>
  <si>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</si>
  <si>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</si>
  <si>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</si>
  <si>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</si>
  <si>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</si>
  <si>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</si>
  <si>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</si>
  <si>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</si>
  <si>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</si>
  <si>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</si>
  <si>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</si>
  <si>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</si>
  <si>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</si>
  <si>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</si>
  <si>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</si>
  <si>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</si>
  <si>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</si>
  <si>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</si>
  <si>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</si>
  <si>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</si>
  <si>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</si>
  <si>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</si>
  <si>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</si>
  <si>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</si>
  <si>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</si>
  <si>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</si>
  <si>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</si>
  <si>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</si>
  <si>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</si>
  <si>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</si>
  <si>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</si>
  <si>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</si>
  <si>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</si>
  <si>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</si>
  <si>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</si>
  <si>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</si>
  <si>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</si>
  <si>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</si>
  <si>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</si>
  <si>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</si>
  <si>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</si>
  <si>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</si>
  <si>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</si>
  <si>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</si>
  <si>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</si>
  <si>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</si>
  <si>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</si>
  <si>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</si>
  <si>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</si>
  <si>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</si>
  <si>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</si>
  <si>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</si>
  <si>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</si>
  <si>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</si>
  <si>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</si>
  <si>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</si>
  <si>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</si>
  <si>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</si>
  <si>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</si>
  <si>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</si>
  <si>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</si>
  <si>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</si>
  <si>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</si>
  <si>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</si>
  <si>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</si>
  <si>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</si>
  <si>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</si>
  <si>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</si>
  <si>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</si>
  <si>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</si>
  <si>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</si>
  <si>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</si>
  <si>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</si>
  <si>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</si>
  <si>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</si>
  <si>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</si>
  <si>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</si>
  <si>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</si>
  <si>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</si>
  <si>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</si>
  <si>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</si>
  <si>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</si>
  <si>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</si>
  <si>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</si>
  <si>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</si>
  <si>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</si>
  <si>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</si>
  <si>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</si>
  <si>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</si>
  <si>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</si>
  <si>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</si>
  <si>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</si>
  <si>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</si>
  <si>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</si>
  <si>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</si>
  <si>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</si>
  <si>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</si>
  <si>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</si>
  <si>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</si>
  <si>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</si>
  <si>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</si>
  <si>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</si>
  <si>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</si>
  <si>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</si>
  <si>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</si>
  <si>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</si>
  <si>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</si>
  <si>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</si>
  <si>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</si>
  <si>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</si>
  <si>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</si>
  <si>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</si>
  <si>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</si>
  <si>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</si>
  <si>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</si>
  <si>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</si>
  <si>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</si>
  <si>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</si>
  <si>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</si>
  <si>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</si>
  <si>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</si>
  <si>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</si>
  <si>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</si>
  <si>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</si>
  <si>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</si>
  <si>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</si>
  <si>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</si>
  <si>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</si>
  <si>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</si>
  <si>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</si>
  <si>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</si>
  <si>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</si>
  <si>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</si>
  <si>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</si>
  <si>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</si>
  <si>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</si>
  <si>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</si>
  <si>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</si>
  <si>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</si>
  <si>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</si>
  <si>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</si>
  <si>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</si>
  <si>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</si>
  <si>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</si>
  <si>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</si>
  <si>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</si>
  <si>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</si>
  <si>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</si>
  <si>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</si>
  <si>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</si>
  <si>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</si>
  <si>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</si>
  <si>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</si>
  <si>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</si>
  <si>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</si>
  <si>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</si>
  <si>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</si>
  <si>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</si>
  <si>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</si>
  <si>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</si>
  <si>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</si>
  <si>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</si>
  <si>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</si>
  <si>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</si>
  <si>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</si>
  <si>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</si>
  <si>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</si>
  <si>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</si>
  <si>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</si>
  <si>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</si>
  <si>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</si>
  <si>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</si>
  <si>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</si>
  <si>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</si>
  <si>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</si>
  <si>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</si>
  <si>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</si>
  <si>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</si>
  <si>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</si>
  <si>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</si>
  <si>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</si>
  <si>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</si>
  <si>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</si>
  <si>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</si>
  <si>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</si>
  <si>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</si>
  <si>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</si>
  <si>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</si>
  <si>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</si>
  <si>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</si>
  <si>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</si>
  <si>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</si>
  <si>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</si>
  <si>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</si>
  <si>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</si>
  <si>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</si>
  <si>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</si>
  <si>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</si>
  <si>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</si>
  <si>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</si>
  <si>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</si>
  <si>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</si>
  <si>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</si>
  <si>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</si>
  <si>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</si>
  <si>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</si>
  <si>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</si>
  <si>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</si>
  <si>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</si>
  <si>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</si>
  <si>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</si>
  <si>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</si>
  <si>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</si>
  <si>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</si>
  <si>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</si>
  <si>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</si>
  <si>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</si>
  <si>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</si>
  <si>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</si>
  <si>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</si>
  <si>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</si>
  <si>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</si>
  <si>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</si>
  <si>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</si>
  <si>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</si>
  <si>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</si>
  <si>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</si>
  <si>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</si>
  <si>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</si>
  <si>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</si>
  <si>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</si>
  <si>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</si>
  <si>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</si>
  <si>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</si>
  <si>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</si>
  <si>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</si>
  <si>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</si>
  <si>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</si>
  <si>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</si>
  <si>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</si>
  <si>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</si>
  <si>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</si>
  <si>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</si>
  <si>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</si>
  <si>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</si>
  <si>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</si>
  <si>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</si>
  <si>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</si>
  <si>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</si>
  <si>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</si>
  <si>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</si>
  <si>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</si>
  <si>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</si>
  <si>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</si>
  <si>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</si>
  <si>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</si>
  <si>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</si>
  <si>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</si>
  <si>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</si>
  <si>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</si>
  <si>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</si>
  <si>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</si>
  <si>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</si>
  <si>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</si>
  <si>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</si>
  <si>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</si>
  <si>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</si>
  <si>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</si>
  <si>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</si>
  <si>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</si>
  <si>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</si>
  <si>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</si>
  <si>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</si>
  <si>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</si>
  <si>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</si>
  <si>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</si>
  <si>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</si>
  <si>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</si>
  <si>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</si>
  <si>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</si>
  <si>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</si>
  <si>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</si>
  <si>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</si>
  <si>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</si>
  <si>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</si>
  <si>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</si>
  <si>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</si>
  <si>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</si>
  <si>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</si>
  <si>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</si>
  <si>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</si>
  <si>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</si>
  <si>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</si>
  <si>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</si>
  <si>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</si>
  <si>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</si>
  <si>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</si>
  <si>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</si>
  <si>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</si>
  <si>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</si>
  <si>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</si>
  <si>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</si>
  <si>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</si>
  <si>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</si>
  <si>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</si>
  <si>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</si>
  <si>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</si>
  <si>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</si>
  <si>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</si>
  <si>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</si>
  <si>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</si>
  <si>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</si>
  <si>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</si>
  <si>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</si>
  <si>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</si>
  <si>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</si>
  <si>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</si>
  <si>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</si>
  <si>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</si>
  <si>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</si>
  <si>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</si>
  <si>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</si>
  <si>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</si>
  <si>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</si>
  <si>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</si>
  <si>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</si>
  <si>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</si>
  <si>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</si>
  <si>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</si>
  <si>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</si>
  <si>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</si>
  <si>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</si>
  <si>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</si>
  <si>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</si>
  <si>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</si>
  <si>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</si>
  <si>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</si>
  <si>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</si>
  <si>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</si>
  <si>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</si>
  <si>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</si>
  <si>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</si>
  <si>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</si>
  <si>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</si>
  <si>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</si>
  <si>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</si>
  <si>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</si>
  <si>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</si>
  <si>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</si>
  <si>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</si>
  <si>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</si>
  <si>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</si>
  <si>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</si>
  <si>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</si>
  <si>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</si>
  <si>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</si>
  <si>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</si>
  <si>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</si>
  <si>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</si>
  <si>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</si>
  <si>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</si>
  <si>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</si>
  <si>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</si>
  <si>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</si>
  <si>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</si>
  <si>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</si>
  <si>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</si>
  <si>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</si>
  <si>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</si>
  <si>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</si>
  <si>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</si>
  <si>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</si>
  <si>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</si>
  <si>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</si>
  <si>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</si>
  <si>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</si>
  <si>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</si>
  <si>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</si>
  <si>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</si>
  <si>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</si>
  <si>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</si>
  <si>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</si>
  <si>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</si>
  <si>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</si>
  <si>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</si>
  <si>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</si>
  <si>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</si>
  <si>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</si>
  <si>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</si>
  <si>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</si>
  <si>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</si>
  <si>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</si>
  <si>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</si>
  <si>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</si>
  <si>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</si>
  <si>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</si>
  <si>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</si>
  <si>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</si>
  <si>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</si>
  <si>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</si>
  <si>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</si>
  <si>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</si>
  <si>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</si>
  <si>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</si>
  <si>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</si>
  <si>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</si>
  <si>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</si>
  <si>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</si>
  <si>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</si>
  <si>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</si>
  <si>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</si>
  <si>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</si>
  <si>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</si>
  <si>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</si>
  <si>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</si>
  <si>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</si>
  <si>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</si>
  <si>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</si>
  <si>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</si>
  <si>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</si>
  <si>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</si>
  <si>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</si>
  <si>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</si>
  <si>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</si>
  <si>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</si>
  <si>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</si>
  <si>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</si>
  <si>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</si>
  <si>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</si>
  <si>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</si>
  <si>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</si>
  <si>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</si>
  <si>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</si>
  <si>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</si>
  <si>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</si>
  <si>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</si>
  <si>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</si>
  <si>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</si>
  <si>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</si>
  <si>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</si>
  <si>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</si>
  <si>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</si>
  <si>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</si>
  <si>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</si>
  <si>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</si>
  <si>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</si>
  <si>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</si>
  <si>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</si>
  <si>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</si>
  <si>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</si>
  <si>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</si>
  <si>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</si>
  <si>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</si>
  <si>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</si>
  <si>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</si>
  <si>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</si>
  <si>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</si>
  <si>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</si>
  <si>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</si>
  <si>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</si>
  <si>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</si>
  <si>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</si>
  <si>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</si>
  <si>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</si>
  <si>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</si>
  <si>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</si>
  <si>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</si>
  <si>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</si>
  <si>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</si>
  <si>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</si>
  <si>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</si>
  <si>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</si>
  <si>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</si>
  <si>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</si>
  <si>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</si>
  <si>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</si>
  <si>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</si>
  <si>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</si>
  <si>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</si>
  <si>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</si>
  <si>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</si>
  <si>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</si>
  <si>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</si>
  <si>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</si>
  <si>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</si>
  <si>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</si>
  <si>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</si>
  <si>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</si>
  <si>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</si>
  <si>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</si>
  <si>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</si>
  <si>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</si>
  <si>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</si>
  <si>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</si>
  <si>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</si>
  <si>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</si>
  <si>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</si>
  <si>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</si>
  <si>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</si>
  <si>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</si>
  <si>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</si>
  <si>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</si>
  <si>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</si>
  <si>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</si>
  <si>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</si>
  <si>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</si>
  <si>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</si>
  <si>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</si>
  <si>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</si>
  <si>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</si>
  <si>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</si>
  <si>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</si>
  <si>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</si>
  <si>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</si>
  <si>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</si>
  <si>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</si>
  <si>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</si>
  <si>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</si>
  <si>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</si>
  <si>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</si>
  <si>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</si>
  <si>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</si>
  <si>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</si>
  <si>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</si>
  <si>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</si>
  <si>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</si>
  <si>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</si>
  <si>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</si>
  <si>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</si>
  <si>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</si>
  <si>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</si>
  <si>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</si>
  <si>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</si>
  <si>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</si>
  <si>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</si>
  <si>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</si>
  <si>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</si>
  <si>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</si>
  <si>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</si>
  <si>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</si>
  <si>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</si>
  <si>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</si>
  <si>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</si>
  <si>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</si>
  <si>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</si>
  <si>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</si>
  <si>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</si>
  <si>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</si>
  <si>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</si>
  <si>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</si>
  <si>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</si>
  <si>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</si>
  <si>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</si>
  <si>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</si>
  <si>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</si>
  <si>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</si>
  <si>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</si>
  <si>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</si>
  <si>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</si>
  <si>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</si>
  <si>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</si>
  <si>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</si>
  <si>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</si>
  <si>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</si>
  <si>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</si>
  <si>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</si>
  <si>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</si>
  <si>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</si>
  <si>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</si>
  <si>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</si>
  <si>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</si>
  <si>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</si>
  <si>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</si>
  <si>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</si>
  <si>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</si>
  <si>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</si>
  <si>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</si>
  <si>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</si>
  <si>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</si>
  <si>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</si>
  <si>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</si>
  <si>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</si>
  <si>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</si>
  <si>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</si>
  <si>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</si>
  <si>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</si>
  <si>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</si>
  <si>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</si>
  <si>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</si>
  <si>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</si>
  <si>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</si>
  <si>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</si>
  <si>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</si>
  <si>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</si>
  <si>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</si>
  <si>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</si>
  <si>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</si>
  <si>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</si>
  <si>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</si>
  <si>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</si>
  <si>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</si>
  <si>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</si>
  <si>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</si>
  <si>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</si>
  <si>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</si>
  <si>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</si>
  <si>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</si>
  <si>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</si>
  <si>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</si>
  <si>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</si>
  <si>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</si>
  <si>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</si>
  <si>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</si>
  <si>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</si>
  <si>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</si>
  <si>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</si>
  <si>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</si>
  <si>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</si>
  <si>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</si>
  <si>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</si>
  <si>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</si>
  <si>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</si>
  <si>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</si>
  <si>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</si>
  <si>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</si>
  <si>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</si>
  <si>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</si>
  <si>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</si>
  <si>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</si>
  <si>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</si>
  <si>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</si>
  <si>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</si>
  <si>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</si>
  <si>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</si>
  <si>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</si>
  <si>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</si>
  <si>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</si>
  <si>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</si>
  <si>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</si>
  <si>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</si>
  <si>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</si>
  <si>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</si>
  <si>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</si>
  <si>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</si>
  <si>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</si>
  <si>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</si>
  <si>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</si>
  <si>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</si>
  <si>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</si>
  <si>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</si>
  <si>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</si>
  <si>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</si>
  <si>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</si>
  <si>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</si>
  <si>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</si>
  <si>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</si>
  <si>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</si>
  <si>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</si>
  <si>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</si>
  <si>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</si>
  <si>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</si>
  <si>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</si>
  <si>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</si>
  <si>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</si>
  <si>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</si>
  <si>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</si>
  <si>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</si>
  <si>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</si>
  <si>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</si>
  <si>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</si>
  <si>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</si>
  <si>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</si>
  <si>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</si>
  <si>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</si>
  <si>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</si>
  <si>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</si>
  <si>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</si>
  <si>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</si>
  <si>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</si>
  <si>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</si>
  <si>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</si>
  <si>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</si>
  <si>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</si>
  <si>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</si>
  <si>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</si>
  <si>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</si>
  <si>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</si>
  <si>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</si>
  <si>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</si>
  <si>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</si>
  <si>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</si>
  <si>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</si>
  <si>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</si>
  <si>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</si>
  <si>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</si>
  <si>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</si>
  <si>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</si>
  <si>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</si>
  <si>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</si>
  <si>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</si>
  <si>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</si>
  <si>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</si>
  <si>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</si>
  <si>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</si>
  <si>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</si>
  <si>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</si>
  <si>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</si>
  <si>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</si>
  <si>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</si>
  <si>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</si>
  <si>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</si>
  <si>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</si>
  <si>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</si>
  <si>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</si>
  <si>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</si>
  <si>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</si>
  <si>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</si>
  <si>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</si>
  <si>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</si>
  <si>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</si>
  <si>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</si>
  <si>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</si>
  <si>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</si>
  <si>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</si>
  <si>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</si>
  <si>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</si>
  <si>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</si>
  <si>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</si>
  <si>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</si>
  <si>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</si>
  <si>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</si>
  <si>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</si>
  <si>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</si>
  <si>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</si>
  <si>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</si>
  <si>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</si>
  <si>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</si>
  <si>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</si>
  <si>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</si>
  <si>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</si>
  <si>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</si>
  <si>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</si>
  <si>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</si>
  <si>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</si>
  <si>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</si>
  <si>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</si>
  <si>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</si>
  <si>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</si>
  <si>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</si>
  <si>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</si>
  <si>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</si>
  <si>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</si>
  <si>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</si>
  <si>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</si>
  <si>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</si>
  <si>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</si>
  <si>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</si>
  <si>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</si>
  <si>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</si>
  <si>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</si>
  <si>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</si>
  <si>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</si>
  <si>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</si>
  <si>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</si>
  <si>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</si>
  <si>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</si>
  <si>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</si>
  <si>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</si>
  <si>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</si>
  <si>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</si>
  <si>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</si>
  <si>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</si>
  <si>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</si>
  <si>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</si>
  <si>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</si>
  <si>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</si>
  <si>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</si>
  <si>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</si>
  <si>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</si>
  <si>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</si>
  <si>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</si>
  <si>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</si>
  <si>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</si>
  <si>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</si>
  <si>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</si>
  <si>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</si>
  <si>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</si>
  <si>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</si>
  <si>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</si>
  <si>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</si>
  <si>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</si>
  <si>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</si>
  <si>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</si>
  <si>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</si>
  <si>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</si>
  <si>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</si>
  <si>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</si>
  <si>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</si>
  <si>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</si>
  <si>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</si>
  <si>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</si>
  <si>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</si>
  <si>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</si>
  <si>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</si>
  <si>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</si>
  <si>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</si>
  <si>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</si>
  <si>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</si>
  <si>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</si>
  <si>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</si>
  <si>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</si>
  <si>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</si>
  <si>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</si>
  <si>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</si>
  <si>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</si>
  <si>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</si>
  <si>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</si>
  <si>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</si>
  <si>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</si>
  <si>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</si>
  <si>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</si>
  <si>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</si>
  <si>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</si>
  <si>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</si>
  <si>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</si>
  <si>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</si>
  <si>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</si>
  <si>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</si>
  <si>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</si>
  <si>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</si>
  <si>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</si>
  <si>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</si>
  <si>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</si>
  <si>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</si>
  <si>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</si>
  <si>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</si>
  <si>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</si>
  <si>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</si>
  <si>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</si>
  <si>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</si>
  <si>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</si>
  <si>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</si>
  <si>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</si>
  <si>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</si>
  <si>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</si>
  <si>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</si>
  <si>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</si>
  <si>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</si>
  <si>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</si>
  <si>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</si>
  <si>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</si>
  <si>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</si>
  <si>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</si>
  <si>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</si>
  <si>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</si>
  <si>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</si>
  <si>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</si>
  <si>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</si>
  <si>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</si>
  <si>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</si>
  <si>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</si>
  <si>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</si>
  <si>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</si>
  <si>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</si>
  <si>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</si>
  <si>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</si>
  <si>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</si>
  <si>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</si>
  <si>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</si>
  <si>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</si>
  <si>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</si>
  <si>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</si>
  <si>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</si>
  <si>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</si>
  <si>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</si>
  <si>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</si>
  <si>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</si>
  <si>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</si>
  <si>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</si>
  <si>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</si>
  <si>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</si>
  <si>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</si>
  <si>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</si>
  <si>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</si>
  <si>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</si>
  <si>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</si>
  <si>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</si>
  <si>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</si>
  <si>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</si>
  <si>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</si>
  <si>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</si>
  <si>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</si>
  <si>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</si>
  <si>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</si>
  <si>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</si>
  <si>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</si>
  <si>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</si>
  <si>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</si>
  <si>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</si>
  <si>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</si>
  <si>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</si>
  <si>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</si>
  <si>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</si>
  <si>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</si>
  <si>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</si>
  <si>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</si>
  <si>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</si>
  <si>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</si>
  <si>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</si>
  <si>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</si>
  <si>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</si>
  <si>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</si>
  <si>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</si>
  <si>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</si>
  <si>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</si>
  <si>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</si>
  <si>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</si>
  <si>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</si>
  <si>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</si>
  <si>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</si>
  <si>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</si>
  <si>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</si>
  <si>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</si>
  <si>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</si>
  <si>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</si>
  <si>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</si>
  <si>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</si>
  <si>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</si>
  <si>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</si>
  <si>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</si>
  <si>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</si>
  <si>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</si>
  <si>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</si>
  <si>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</si>
  <si>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</si>
  <si>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</si>
  <si>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</si>
  <si>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</si>
  <si>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</si>
  <si>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</si>
  <si>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</si>
  <si>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</si>
  <si>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</si>
  <si>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</si>
  <si>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</si>
  <si>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</si>
  <si>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</si>
  <si>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</si>
  <si>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</si>
  <si>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</si>
  <si>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</si>
  <si>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</si>
  <si>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</si>
  <si>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</si>
  <si>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</si>
  <si>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</si>
  <si>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</si>
  <si>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</si>
  <si>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</si>
  <si>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</si>
  <si>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</si>
  <si>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</si>
  <si>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</si>
  <si>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</si>
  <si>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</si>
  <si>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</si>
  <si>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</si>
  <si>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</si>
  <si>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</si>
  <si>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</si>
  <si>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</si>
  <si>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</si>
  <si>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</si>
  <si>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</si>
  <si>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</si>
  <si>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</si>
  <si>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</si>
  <si>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</si>
  <si>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</si>
  <si>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</si>
  <si>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</si>
  <si>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</si>
  <si>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</si>
  <si>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</si>
  <si>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</si>
  <si>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</si>
  <si>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</si>
  <si>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</si>
  <si>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</si>
  <si>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</si>
  <si>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</si>
  <si>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</si>
  <si>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</si>
  <si>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</si>
  <si>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</si>
  <si>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</si>
  <si>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</si>
  <si>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</si>
  <si>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</si>
  <si>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</si>
  <si>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</si>
  <si>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</si>
  <si>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</si>
  <si>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</si>
  <si>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</si>
  <si>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</si>
  <si>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</si>
  <si>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</si>
  <si>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</si>
  <si>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</si>
  <si>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</si>
  <si>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</si>
  <si>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</si>
  <si>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</si>
  <si>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</si>
  <si>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</si>
  <si>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</si>
  <si>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</si>
  <si>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</si>
  <si>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</si>
  <si>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</si>
  <si>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</si>
  <si>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</si>
  <si>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</si>
  <si>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</si>
  <si>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</si>
  <si>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</si>
  <si>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</si>
  <si>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</si>
  <si>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</si>
  <si>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</si>
  <si>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</si>
  <si>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</si>
  <si>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</si>
  <si>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</si>
  <si>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</si>
  <si>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</si>
  <si>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</si>
  <si>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</si>
  <si>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</si>
  <si>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</si>
  <si>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</si>
  <si>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</si>
  <si>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</si>
  <si>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</si>
  <si>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</si>
  <si>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</si>
  <si>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</si>
  <si>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</si>
  <si>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</si>
  <si>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</si>
  <si>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</si>
  <si>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</si>
  <si>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</si>
  <si>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</si>
  <si>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</si>
  <si>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</si>
  <si>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</si>
  <si>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</si>
  <si>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</si>
  <si>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</si>
  <si>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</si>
  <si>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</si>
  <si>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</si>
  <si>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</si>
  <si>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</si>
  <si>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</si>
  <si>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</si>
  <si>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</si>
  <si>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</si>
  <si>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</si>
  <si>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</si>
  <si>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</si>
  <si>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</si>
  <si>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</si>
  <si>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</si>
  <si>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</si>
  <si>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</si>
  <si>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</si>
  <si>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</si>
  <si>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</si>
  <si>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</si>
  <si>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</si>
  <si>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</si>
  <si>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</si>
  <si>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</si>
  <si>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</si>
  <si>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</si>
  <si>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</si>
  <si>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</si>
  <si>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</si>
  <si>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</si>
  <si>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</si>
  <si>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</si>
  <si>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</si>
  <si>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</si>
  <si>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</si>
  <si>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</si>
  <si>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</si>
  <si>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</si>
  <si>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</si>
  <si>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</si>
  <si>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</si>
  <si>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</si>
  <si>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</si>
  <si>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</si>
  <si>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</si>
  <si>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</si>
  <si>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</si>
  <si>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</si>
  <si>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</si>
  <si>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</si>
  <si>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</si>
  <si>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</si>
  <si>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</si>
  <si>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</si>
  <si>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</si>
  <si>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</si>
  <si>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</si>
  <si>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</si>
  <si>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</si>
  <si>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</si>
  <si>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</si>
  <si>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</si>
  <si>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</si>
  <si>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</si>
  <si>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</si>
  <si>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</si>
  <si>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</si>
  <si>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</si>
  <si>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</si>
  <si>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</si>
  <si>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</si>
  <si>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</si>
  <si>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</si>
  <si>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</si>
  <si>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</si>
  <si>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</si>
  <si>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</si>
  <si>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</si>
  <si>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</si>
  <si>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</si>
  <si>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</si>
  <si>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</si>
  <si>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</si>
  <si>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</si>
  <si>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</si>
  <si>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</si>
  <si>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</si>
  <si>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</si>
  <si>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</si>
  <si>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</si>
  <si>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</si>
  <si>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</si>
  <si>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</si>
  <si>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</si>
  <si>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</si>
  <si>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</si>
  <si>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</si>
  <si>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</si>
  <si>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</si>
  <si>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</si>
  <si>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</si>
  <si>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</si>
  <si>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</si>
  <si>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</si>
  <si>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</si>
  <si>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</si>
  <si>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</si>
  <si>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</si>
  <si>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</si>
  <si>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</si>
  <si>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</si>
  <si>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</si>
  <si>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</si>
  <si>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</si>
  <si>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</si>
  <si>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</si>
  <si>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</si>
  <si>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</si>
  <si>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</si>
  <si>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</si>
  <si>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</si>
  <si>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</si>
  <si>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</si>
  <si>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</si>
  <si>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</si>
  <si>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</si>
  <si>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</si>
  <si>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</si>
  <si>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</si>
  <si>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</si>
  <si>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</si>
  <si>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</si>
  <si>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</si>
  <si>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</si>
  <si>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</si>
  <si>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</si>
  <si>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</si>
  <si>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</si>
  <si>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</si>
  <si>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</si>
  <si>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</si>
  <si>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</si>
  <si>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</si>
  <si>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</si>
  <si>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</si>
  <si>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</si>
  <si>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</si>
  <si>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</si>
  <si>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</si>
  <si>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</si>
  <si>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</si>
  <si>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</si>
  <si>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</si>
  <si>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</si>
  <si>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</si>
  <si>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</si>
  <si>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</si>
  <si>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</si>
  <si>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</si>
  <si>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</si>
  <si>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</si>
  <si>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</si>
  <si>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</si>
  <si>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</si>
  <si>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</si>
  <si>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</si>
  <si>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</si>
  <si>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</si>
  <si>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</si>
  <si>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</si>
  <si>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</si>
  <si>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</si>
  <si>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</si>
  <si>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</si>
  <si>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</si>
  <si>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</si>
  <si>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</si>
  <si>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</si>
  <si>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</si>
  <si>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</si>
  <si>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</si>
  <si>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</si>
  <si>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</si>
  <si>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</si>
  <si>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</si>
  <si>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</si>
  <si>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</si>
  <si>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</si>
  <si>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</si>
  <si>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</si>
  <si>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</si>
  <si>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</si>
  <si>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</si>
  <si>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</si>
  <si>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</si>
  <si>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</si>
  <si>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</si>
  <si>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</si>
  <si>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</si>
  <si>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</si>
  <si>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</si>
  <si>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</si>
  <si>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</si>
  <si>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</si>
  <si>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</si>
  <si>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</si>
  <si>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</si>
  <si>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</si>
  <si>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</si>
  <si>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</si>
  <si>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</si>
  <si>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</si>
  <si>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</si>
  <si>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</si>
  <si>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</si>
  <si>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</si>
  <si>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</si>
  <si>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</si>
  <si>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</si>
  <si>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</si>
  <si>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</si>
  <si>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</si>
  <si>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</si>
  <si>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</si>
  <si>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</si>
  <si>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</si>
  <si>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</si>
  <si>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</si>
  <si>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</si>
  <si>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</si>
  <si>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</si>
  <si>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</si>
  <si>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</si>
  <si>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</si>
  <si>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</si>
  <si>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</si>
  <si>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</si>
  <si>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</si>
  <si>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</si>
  <si>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</si>
  <si>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</si>
  <si>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</si>
  <si>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</si>
  <si>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</si>
  <si>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</si>
  <si>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</si>
  <si>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</si>
  <si>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</si>
  <si>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</si>
  <si>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</si>
  <si>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</si>
  <si>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</si>
  <si>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</si>
  <si>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</si>
  <si>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</si>
  <si>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</si>
  <si>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</si>
  <si>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</si>
  <si>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</si>
  <si>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</si>
  <si>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</si>
  <si>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</si>
  <si>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</si>
  <si>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</si>
  <si>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</si>
  <si>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</si>
  <si>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</si>
  <si>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</si>
  <si>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</si>
  <si>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</si>
  <si>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</si>
  <si>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</si>
  <si>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</si>
  <si>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</si>
  <si>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</si>
  <si>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</si>
  <si>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</si>
  <si>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</si>
  <si>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</si>
  <si>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</si>
  <si>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</si>
  <si>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</si>
  <si>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</si>
  <si>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</si>
  <si>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</si>
  <si>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</si>
  <si>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</si>
  <si>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</si>
  <si>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</si>
  <si>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</si>
  <si>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</si>
  <si>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</si>
  <si>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</si>
  <si>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</si>
  <si>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</si>
  <si>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</si>
  <si>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</si>
  <si>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</si>
  <si>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</si>
  <si>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</si>
  <si>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</si>
  <si>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</si>
  <si>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</si>
  <si>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</si>
  <si>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</si>
  <si>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</si>
  <si>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</si>
  <si>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</si>
  <si>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</si>
  <si>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</si>
  <si>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</si>
  <si>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</si>
  <si>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</si>
  <si>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</si>
  <si>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</si>
  <si>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</si>
  <si>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</si>
  <si>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</si>
  <si>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</si>
  <si>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</si>
  <si>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</si>
  <si>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</si>
  <si>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</si>
  <si>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</si>
  <si>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</si>
  <si>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</si>
  <si>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</si>
  <si>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</si>
  <si>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</si>
  <si>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</si>
  <si>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</si>
  <si>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</si>
  <si>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</si>
  <si>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</si>
  <si>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</si>
  <si>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</si>
  <si>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</si>
  <si>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</si>
  <si>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</si>
  <si>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</si>
  <si>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</si>
  <si>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</si>
  <si>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</si>
  <si>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</si>
  <si>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</si>
  <si>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</si>
  <si>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</si>
  <si>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</si>
  <si>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</si>
  <si>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</si>
  <si>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</si>
  <si>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</si>
  <si>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</si>
  <si>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</si>
  <si>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</si>
  <si>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</si>
  <si>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</si>
  <si>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</si>
  <si>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</si>
  <si>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</si>
  <si>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</si>
  <si>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</si>
  <si>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</si>
  <si>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</si>
  <si>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</si>
  <si>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</si>
  <si>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</si>
  <si>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</si>
  <si>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</si>
  <si>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</si>
  <si>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</si>
  <si>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</si>
  <si>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</si>
  <si>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</si>
  <si>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</si>
  <si>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</si>
  <si>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</si>
  <si>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</si>
  <si>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</si>
  <si>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</si>
  <si>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</si>
  <si>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</si>
  <si>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</si>
  <si>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</si>
  <si>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</si>
  <si>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</si>
  <si>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</si>
  <si>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</si>
  <si>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</si>
  <si>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</si>
  <si>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</si>
  <si>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</si>
  <si>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</si>
  <si>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</si>
  <si>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</si>
  <si>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</si>
  <si>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</si>
  <si>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</si>
  <si>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</si>
  <si>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</si>
  <si>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</si>
  <si>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</si>
  <si>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</si>
  <si>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</si>
  <si>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</si>
  <si>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</si>
  <si>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</si>
  <si>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</si>
  <si>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</si>
  <si>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</si>
  <si>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</si>
  <si>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</si>
  <si>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</si>
  <si>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</si>
  <si>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</si>
  <si>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</si>
  <si>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</si>
  <si>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</si>
  <si>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</si>
  <si>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</si>
  <si>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</si>
  <si>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</si>
  <si>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</si>
  <si>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</si>
  <si>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</si>
  <si>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</si>
  <si>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</si>
  <si>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</si>
  <si>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</si>
  <si>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</si>
  <si>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</si>
  <si>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</si>
  <si>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</si>
  <si>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</si>
  <si>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</si>
  <si>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</si>
  <si>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</si>
  <si>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</si>
  <si>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</si>
  <si>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</si>
  <si>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</si>
  <si>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</si>
  <si>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</si>
  <si>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</si>
  <si>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</si>
  <si>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</si>
  <si>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</si>
  <si>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</si>
  <si>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</si>
  <si>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</si>
  <si>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</si>
  <si>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</si>
  <si>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</si>
  <si>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</si>
  <si>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</si>
  <si>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</si>
  <si>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</si>
  <si>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</si>
  <si>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</si>
  <si>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</si>
  <si>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</si>
  <si>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</si>
  <si>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</si>
  <si>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</si>
  <si>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</si>
  <si>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</si>
  <si>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</si>
  <si>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</si>
  <si>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</si>
  <si>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</si>
  <si>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</si>
  <si>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</si>
  <si>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</si>
  <si>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</si>
  <si>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</si>
  <si>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</si>
  <si>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</si>
  <si>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</si>
  <si>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</si>
  <si>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</si>
  <si>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</si>
  <si>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</si>
  <si>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</si>
  <si>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</si>
  <si>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</si>
  <si>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</si>
  <si>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</si>
  <si>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</si>
  <si>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</si>
  <si>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</si>
  <si>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</si>
  <si>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</si>
  <si>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</si>
  <si>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</si>
  <si>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</si>
  <si>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</si>
  <si>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</si>
  <si>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</si>
  <si>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</si>
  <si>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</si>
  <si>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</si>
  <si>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</si>
  <si>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</si>
  <si>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</si>
  <si>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</si>
  <si>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</si>
  <si>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</si>
  <si>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</si>
  <si>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</si>
  <si>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</si>
  <si>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</si>
  <si>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</si>
  <si>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</si>
  <si>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</si>
  <si>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</si>
  <si>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</si>
  <si>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</si>
  <si>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</si>
  <si>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</si>
  <si>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</si>
  <si>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</si>
  <si>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</si>
  <si>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</si>
  <si>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</si>
  <si>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</si>
  <si>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</si>
  <si>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</si>
  <si>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</si>
  <si>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</si>
  <si>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</si>
  <si>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</si>
  <si>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</si>
  <si>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</si>
  <si>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</si>
  <si>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</si>
  <si>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</si>
  <si>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</si>
  <si>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</si>
  <si>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</si>
  <si>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</si>
  <si>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</si>
  <si>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</si>
  <si>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</si>
  <si>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</si>
  <si>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</si>
  <si>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</si>
  <si>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</si>
  <si>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</si>
  <si>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</si>
  <si>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</si>
  <si>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</si>
  <si>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</si>
  <si>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</si>
  <si>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</si>
  <si>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</si>
  <si>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</si>
  <si>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</si>
  <si>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</si>
  <si>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</si>
  <si>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</si>
  <si>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</si>
  <si>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</si>
  <si>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</si>
  <si>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</si>
  <si>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</si>
  <si>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</si>
  <si>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</si>
  <si>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</si>
  <si>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</si>
  <si>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</si>
  <si>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</si>
  <si>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</si>
  <si>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</si>
  <si>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</si>
  <si>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</si>
  <si>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</si>
  <si>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</si>
  <si>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</si>
  <si>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</si>
  <si>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</si>
  <si>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</si>
  <si>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</si>
  <si>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</si>
  <si>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</si>
  <si>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</si>
  <si>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</si>
  <si>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</si>
  <si>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</si>
  <si>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</si>
  <si>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</si>
  <si>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</si>
  <si>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</si>
  <si>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</si>
  <si>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</si>
  <si>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</si>
  <si>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</si>
  <si>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</si>
  <si>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</si>
  <si>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</si>
  <si>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</si>
  <si>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</si>
  <si>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</si>
  <si>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</si>
  <si>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</si>
  <si>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</si>
  <si>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</si>
  <si>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</si>
  <si>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</si>
  <si>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</si>
  <si>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</si>
  <si>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</si>
  <si>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</si>
  <si>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</si>
  <si>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</si>
  <si>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</si>
  <si>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</si>
  <si>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</si>
  <si>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</si>
  <si>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</si>
  <si>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</si>
  <si>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</si>
  <si>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</si>
  <si>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</si>
  <si>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</si>
  <si>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</si>
  <si>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</si>
  <si>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</si>
  <si>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</si>
  <si>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</si>
  <si>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</si>
  <si>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</si>
  <si>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</si>
  <si>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</si>
  <si>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</si>
  <si>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</si>
  <si>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</si>
  <si>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</si>
  <si>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</si>
  <si>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</si>
  <si>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</si>
  <si>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</si>
  <si>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</si>
  <si>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</si>
  <si>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</si>
  <si>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</si>
  <si>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</si>
  <si>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</si>
  <si>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</si>
  <si>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</si>
  <si>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</si>
  <si>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</si>
  <si>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</si>
  <si>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</si>
  <si>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</si>
  <si>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</si>
  <si>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</si>
  <si>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</si>
  <si>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</si>
  <si>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</si>
  <si>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</si>
  <si>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</si>
  <si>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</si>
  <si>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</si>
  <si>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</si>
  <si>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</si>
  <si>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</si>
  <si>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</si>
  <si>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</si>
  <si>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</si>
  <si>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</si>
  <si>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</si>
  <si>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</si>
  <si>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</si>
  <si>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</si>
  <si>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</si>
  <si>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</si>
  <si>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</si>
  <si>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</si>
  <si>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</si>
  <si>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</si>
  <si>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</si>
  <si>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</si>
  <si>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</si>
  <si>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</si>
  <si>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</si>
  <si>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</si>
  <si>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</si>
  <si>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</si>
  <si>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</si>
  <si>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</si>
  <si>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</si>
  <si>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</si>
  <si>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</si>
  <si>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</si>
  <si>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</si>
  <si>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</si>
  <si>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</si>
  <si>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</si>
  <si>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</si>
  <si>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</si>
  <si>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</si>
  <si>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</si>
  <si>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</si>
  <si>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</si>
  <si>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</si>
  <si>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</si>
  <si>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</si>
  <si>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</si>
  <si>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</si>
  <si>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</si>
  <si>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</si>
  <si>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</si>
  <si>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</si>
  <si>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</si>
  <si>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</si>
  <si>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</si>
  <si>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</si>
  <si>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</si>
  <si>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</si>
  <si>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</si>
  <si>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</si>
  <si>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</si>
  <si>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</si>
  <si>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</si>
  <si>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</si>
  <si>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</si>
  <si>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</si>
  <si>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</si>
  <si>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</si>
  <si>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</si>
  <si>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</si>
  <si>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</si>
  <si>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</si>
  <si>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</si>
  <si>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</si>
  <si>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</si>
  <si>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</si>
  <si>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</si>
  <si>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</si>
  <si>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</si>
  <si>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</si>
  <si>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</si>
  <si>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</si>
  <si>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</si>
  <si>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</si>
  <si>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</si>
  <si>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</si>
  <si>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</si>
  <si>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</si>
  <si>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</si>
  <si>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</si>
  <si>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</si>
  <si>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</si>
  <si>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</si>
  <si>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</si>
  <si>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</si>
  <si>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</si>
  <si>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</si>
  <si>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</si>
  <si>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</si>
  <si>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</si>
  <si>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</si>
  <si>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</si>
  <si>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</si>
  <si>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</si>
  <si>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</si>
  <si>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</si>
  <si>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</si>
  <si>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</si>
  <si>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</si>
  <si>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</si>
  <si>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</si>
  <si>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</si>
  <si>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</si>
  <si>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</si>
  <si>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</si>
  <si>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</si>
  <si>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</si>
  <si>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</si>
  <si>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</si>
  <si>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</si>
  <si>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</si>
  <si>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</si>
  <si>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</si>
  <si>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</si>
  <si>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</si>
  <si>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</si>
  <si>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</si>
  <si>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</si>
  <si>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</si>
  <si>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</si>
  <si>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</si>
  <si>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</si>
  <si>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</si>
  <si>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</si>
  <si>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</si>
  <si>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</si>
  <si>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</si>
  <si>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</si>
  <si>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</si>
  <si>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</si>
  <si>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</si>
  <si>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</si>
  <si>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</si>
  <si>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</si>
  <si>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</si>
  <si>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</si>
  <si>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</si>
  <si>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</si>
  <si>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</si>
  <si>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</si>
  <si>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</si>
  <si>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</si>
  <si>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</si>
  <si>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</si>
  <si>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</si>
  <si>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</si>
  <si>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</si>
  <si>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</si>
  <si>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</si>
  <si>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</si>
  <si>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</si>
  <si>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</si>
  <si>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</si>
  <si>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</si>
  <si>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</si>
  <si>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</si>
  <si>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</si>
  <si>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</si>
  <si>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</si>
  <si>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</si>
  <si>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</si>
  <si>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</si>
  <si>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</si>
  <si>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</si>
  <si>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</si>
  <si>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</si>
  <si>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</si>
  <si>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</si>
  <si>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</si>
  <si>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</si>
  <si>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</si>
  <si>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</si>
  <si>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</si>
  <si>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</si>
  <si>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</si>
  <si>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</si>
  <si>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</si>
  <si>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</si>
  <si>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</si>
  <si>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</si>
  <si>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</si>
  <si>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</si>
  <si>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</si>
  <si>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</si>
  <si>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</si>
  <si>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</si>
  <si>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</si>
  <si>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</si>
  <si>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</si>
  <si>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</si>
  <si>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</si>
  <si>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</si>
  <si>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</si>
  <si>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</si>
  <si>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</si>
  <si>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</si>
  <si>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</si>
  <si>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</si>
  <si>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</si>
  <si>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</si>
  <si>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</si>
  <si>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</si>
  <si>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</si>
  <si>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</si>
  <si>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</si>
  <si>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</si>
  <si>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</si>
  <si>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</si>
  <si>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</si>
  <si>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</si>
  <si>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</si>
  <si>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</si>
  <si>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</si>
  <si>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</si>
  <si>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</si>
  <si>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</si>
  <si>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</si>
  <si>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</si>
  <si>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</si>
  <si>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</si>
  <si>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</si>
  <si>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</si>
  <si>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</si>
  <si>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</si>
  <si>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</si>
  <si>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</si>
  <si>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</si>
  <si>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</si>
  <si>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</si>
  <si>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</si>
  <si>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</si>
  <si>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</si>
  <si>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</si>
  <si>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</si>
  <si>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</si>
  <si>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</si>
  <si>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</si>
  <si>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</si>
  <si>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</si>
  <si>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</si>
  <si>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</si>
  <si>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</si>
  <si>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</si>
  <si>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</si>
  <si>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</si>
  <si>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</si>
  <si>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</si>
  <si>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</si>
  <si>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</si>
  <si>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</si>
  <si>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</si>
  <si>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</si>
  <si>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</si>
  <si>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</si>
  <si>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</si>
  <si>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</si>
  <si>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</si>
  <si>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</si>
  <si>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</si>
  <si>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</si>
  <si>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</si>
  <si>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</si>
  <si>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</si>
  <si>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</si>
  <si>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</si>
  <si>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</si>
  <si>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</si>
  <si>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</si>
  <si>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</si>
  <si>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</si>
  <si>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</si>
  <si>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</si>
  <si>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</si>
  <si>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</si>
  <si>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</si>
  <si>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</si>
  <si>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</si>
  <si>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</si>
  <si>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</si>
  <si>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</si>
  <si>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</si>
  <si>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</si>
  <si>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</si>
  <si>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</si>
  <si>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</si>
  <si>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</si>
  <si>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</si>
  <si>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</si>
  <si>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</si>
  <si>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</si>
  <si>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</si>
  <si>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</si>
  <si>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</si>
  <si>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</si>
  <si>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</si>
  <si>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</si>
  <si>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</si>
  <si>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</si>
  <si>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</si>
  <si>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</si>
  <si>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</si>
  <si>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</si>
  <si>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</si>
  <si>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</si>
  <si>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</si>
  <si>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</si>
  <si>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</si>
  <si>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</si>
  <si>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</si>
  <si>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</si>
  <si>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</si>
  <si>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</si>
  <si>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</si>
  <si>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</si>
  <si>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</si>
  <si>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</si>
  <si>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</si>
  <si>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</si>
  <si>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</si>
  <si>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</si>
  <si>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</si>
  <si>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</si>
  <si>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</si>
  <si>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</si>
  <si>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</si>
  <si>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</si>
  <si>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</si>
  <si>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</si>
  <si>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</si>
  <si>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</si>
  <si>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</si>
  <si>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</si>
  <si>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</si>
  <si>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</si>
  <si>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</si>
  <si>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</si>
  <si>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</si>
  <si>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</si>
  <si>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</si>
  <si>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</si>
  <si>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</si>
  <si>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</si>
  <si>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</si>
  <si>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</si>
  <si>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</si>
  <si>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</si>
  <si>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</si>
  <si>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</si>
  <si>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</si>
  <si>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</si>
  <si>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</si>
  <si>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</si>
  <si>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</si>
  <si>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</si>
  <si>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</si>
  <si>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</si>
  <si>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</si>
  <si>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</si>
  <si>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</si>
  <si>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</si>
  <si>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</si>
  <si>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</si>
  <si>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</si>
  <si>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</si>
  <si>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</si>
  <si>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</si>
  <si>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</si>
  <si>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</si>
  <si>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</si>
  <si>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</si>
  <si>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</si>
  <si>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</si>
  <si>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</si>
  <si>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</si>
  <si>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</si>
  <si>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</si>
  <si>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</si>
  <si>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</si>
  <si>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</si>
  <si>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</si>
  <si>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</si>
  <si>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</si>
  <si>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</si>
  <si>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</si>
  <si>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</si>
  <si>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</si>
  <si>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</si>
  <si>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</si>
  <si>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</si>
  <si>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</si>
  <si>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</si>
  <si>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</si>
  <si>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</si>
  <si>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</si>
  <si>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</si>
  <si>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</si>
  <si>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</si>
  <si>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</si>
  <si>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</si>
  <si>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</si>
  <si>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</si>
  <si>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</si>
  <si>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</si>
  <si>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</si>
  <si>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</si>
  <si>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</si>
  <si>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</si>
  <si>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</si>
  <si>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</si>
  <si>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</si>
  <si>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</si>
  <si>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</si>
  <si>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</si>
  <si>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</si>
  <si>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</si>
  <si>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</si>
  <si>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</si>
  <si>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</si>
  <si>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</si>
  <si>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</si>
  <si>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</si>
  <si>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</si>
  <si>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</si>
  <si>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</si>
  <si>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</si>
  <si>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</si>
  <si>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</si>
  <si>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</si>
  <si>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</si>
  <si>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</si>
  <si>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</si>
  <si>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</si>
  <si>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</si>
  <si>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</si>
  <si>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</si>
  <si>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</si>
  <si>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</si>
  <si>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</si>
  <si>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</si>
  <si>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</si>
  <si>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</si>
  <si>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</si>
  <si>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</si>
  <si>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</si>
  <si>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</si>
  <si>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</si>
  <si>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</si>
  <si>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</si>
  <si>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</si>
  <si>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</si>
  <si>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</si>
  <si>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</si>
  <si>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</si>
  <si>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</si>
  <si>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</si>
  <si>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</si>
  <si>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</si>
  <si>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</si>
  <si>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</si>
  <si>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</si>
  <si>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</si>
  <si>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</si>
  <si>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</si>
  <si>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</si>
  <si>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</si>
  <si>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</si>
  <si>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</si>
  <si>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</si>
  <si>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</si>
  <si>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</si>
  <si>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</si>
  <si>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</si>
  <si>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</si>
  <si>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</si>
  <si>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</si>
  <si>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</si>
  <si>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</si>
  <si>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</si>
  <si>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</si>
  <si>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</si>
  <si>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</si>
  <si>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</si>
  <si>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</si>
  <si>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</si>
  <si>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</si>
  <si>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</si>
  <si>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</si>
  <si>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</si>
  <si>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</si>
  <si>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</si>
  <si>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</si>
  <si>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</si>
  <si>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</si>
  <si>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</si>
  <si>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</si>
  <si>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</si>
  <si>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</si>
  <si>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</si>
  <si>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</si>
  <si>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</si>
  <si>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</si>
  <si>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</si>
  <si>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</si>
  <si>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</si>
  <si>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</si>
  <si>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</si>
  <si>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</si>
  <si>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</si>
  <si>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</si>
  <si>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</si>
  <si>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</si>
  <si>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</si>
  <si>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</si>
  <si>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</si>
  <si>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</si>
  <si>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</si>
  <si>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</si>
  <si>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</si>
  <si>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</si>
  <si>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</si>
  <si>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</si>
  <si>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</si>
  <si>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</si>
  <si>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</si>
  <si>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</si>
  <si>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</si>
  <si>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</si>
  <si>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</si>
  <si>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</si>
  <si>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</si>
  <si>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</si>
  <si>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</si>
  <si>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</si>
  <si>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</si>
  <si>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</si>
  <si>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</si>
  <si>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</si>
  <si>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</si>
  <si>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</si>
  <si>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</si>
  <si>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</si>
  <si>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</si>
  <si>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</si>
  <si>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</si>
  <si>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</si>
  <si>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</si>
  <si>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</si>
  <si>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</si>
  <si>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</si>
  <si>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</si>
  <si>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</si>
  <si>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</si>
  <si>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</si>
  <si>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</si>
  <si>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</si>
  <si>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</si>
  <si>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</si>
  <si>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</si>
  <si>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</si>
  <si>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</si>
  <si>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</si>
  <si>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</si>
  <si>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</si>
  <si>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</si>
  <si>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</si>
  <si>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</si>
  <si>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</si>
  <si>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</si>
  <si>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</si>
  <si>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</si>
  <si>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</si>
  <si>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</si>
  <si>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</si>
  <si>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</si>
  <si>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</si>
  <si>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</si>
  <si>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</si>
  <si>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</si>
  <si>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</si>
  <si>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</si>
  <si>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</si>
  <si>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</si>
  <si>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</si>
  <si>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</si>
  <si>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</si>
  <si>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</si>
  <si>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</si>
  <si>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</si>
  <si>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</si>
  <si>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</si>
  <si>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</si>
  <si>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</si>
  <si>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</si>
  <si>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</si>
  <si>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</si>
  <si>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</si>
  <si>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</si>
  <si>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</si>
  <si>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</si>
  <si>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</si>
  <si>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</si>
  <si>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</si>
  <si>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</si>
  <si>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</si>
  <si>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</si>
  <si>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</si>
  <si>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</si>
  <si>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</si>
  <si>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</si>
  <si>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</si>
  <si>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</si>
  <si>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</si>
  <si>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</si>
  <si>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</si>
  <si>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</si>
  <si>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</si>
  <si>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</si>
  <si>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</si>
  <si>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</si>
  <si>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</si>
  <si>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</si>
  <si>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</si>
  <si>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</si>
  <si>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</si>
  <si>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</si>
  <si>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</si>
  <si>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</si>
  <si>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</si>
  <si>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</si>
  <si>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</si>
  <si>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</si>
  <si>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</si>
  <si>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</si>
  <si>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</si>
  <si>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</si>
  <si>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</si>
  <si>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</si>
  <si>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</si>
  <si>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</si>
  <si>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</si>
  <si>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</si>
  <si>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</si>
  <si>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</si>
  <si>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</si>
  <si>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</si>
  <si>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</si>
  <si>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</si>
  <si>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</si>
  <si>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</si>
  <si>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</si>
  <si>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</si>
  <si>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</si>
  <si>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</si>
  <si>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</si>
  <si>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</si>
  <si>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</si>
  <si>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</si>
  <si>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</si>
  <si>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</si>
  <si>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</si>
  <si>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</si>
  <si>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</si>
  <si>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</si>
  <si>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</si>
  <si>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</si>
  <si>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</si>
  <si>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</si>
  <si>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</si>
  <si>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</si>
  <si>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</si>
  <si>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</si>
  <si>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</si>
  <si>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</si>
  <si>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</si>
  <si>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</si>
  <si>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</si>
  <si>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</si>
  <si>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</si>
  <si>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</si>
  <si>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</si>
  <si>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</si>
  <si>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</si>
  <si>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</si>
  <si>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</si>
  <si>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</si>
  <si>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</si>
  <si>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</si>
  <si>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</si>
  <si>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</si>
  <si>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</si>
  <si>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</si>
  <si>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</si>
  <si>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</si>
  <si>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</si>
  <si>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</si>
  <si>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</si>
  <si>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</si>
  <si>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</si>
  <si>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</si>
  <si>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</si>
  <si>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</si>
  <si>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</si>
  <si>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</si>
  <si>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</si>
  <si>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</si>
  <si>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</si>
  <si>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</si>
  <si>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</si>
  <si>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</si>
  <si>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</si>
  <si>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</si>
  <si>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</si>
  <si>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</si>
  <si>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</si>
  <si>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</si>
  <si>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</si>
  <si>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</si>
  <si>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</si>
  <si>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</si>
  <si>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</si>
  <si>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</si>
  <si>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</si>
  <si>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</si>
  <si>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</si>
  <si>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</si>
  <si>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</si>
  <si>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</si>
  <si>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</si>
  <si>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</si>
  <si>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</si>
  <si>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</si>
  <si>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</si>
  <si>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</si>
  <si>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</si>
  <si>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</si>
  <si>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</si>
  <si>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</si>
  <si>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</si>
  <si>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</si>
  <si>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</si>
  <si>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</si>
  <si>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</si>
  <si>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</si>
  <si>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</si>
  <si>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</si>
  <si>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</si>
  <si>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</si>
  <si>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</si>
  <si>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</si>
  <si>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</si>
  <si>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</si>
  <si>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</si>
  <si>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</si>
  <si>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</si>
  <si>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</si>
  <si>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</si>
  <si>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</si>
  <si>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</si>
  <si>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</si>
  <si>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</si>
  <si>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</si>
  <si>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</si>
  <si>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</si>
  <si>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</si>
  <si>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</si>
  <si>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</si>
  <si>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</si>
  <si>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</si>
  <si>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</si>
  <si>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</si>
  <si>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</si>
  <si>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</si>
  <si>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</si>
  <si>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</si>
  <si>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</si>
  <si>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</si>
  <si>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</si>
  <si>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</si>
  <si>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</si>
  <si>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</si>
  <si>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</si>
  <si>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</si>
  <si>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</si>
  <si>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</si>
  <si>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</si>
  <si>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</si>
  <si>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</si>
  <si>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</si>
  <si>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</si>
  <si>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</si>
  <si>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</si>
  <si>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</si>
  <si>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</si>
  <si>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</si>
  <si>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</si>
  <si>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</si>
  <si>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</si>
  <si>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</si>
  <si>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</si>
  <si>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</si>
  <si>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</si>
  <si>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</si>
  <si>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</si>
  <si>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</si>
  <si>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</si>
  <si>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</si>
  <si>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</si>
  <si>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</si>
  <si>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</si>
  <si>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</si>
  <si>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</si>
  <si>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</si>
  <si>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</si>
  <si>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</si>
  <si>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</si>
  <si>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</si>
  <si>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</si>
  <si>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</si>
  <si>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</si>
  <si>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</si>
  <si>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</si>
  <si>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</si>
  <si>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</si>
  <si>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</si>
  <si>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</si>
  <si>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</si>
  <si>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</si>
  <si>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</si>
  <si>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</si>
  <si>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</si>
  <si>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</si>
  <si>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</si>
  <si>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</si>
  <si>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</si>
  <si>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</si>
  <si>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</si>
  <si>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</si>
  <si>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</si>
  <si>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</si>
  <si>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</si>
  <si>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</si>
  <si>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</si>
  <si>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</si>
  <si>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</si>
  <si>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</si>
  <si>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</si>
  <si>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</si>
  <si>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</si>
  <si>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</si>
  <si>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</si>
  <si>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</si>
  <si>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</si>
  <si>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</si>
  <si>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</si>
  <si>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</si>
  <si>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</si>
  <si>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</si>
  <si>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</si>
  <si>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</si>
  <si>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</si>
  <si>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</si>
  <si>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</si>
  <si>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</si>
  <si>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</si>
  <si>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</si>
  <si>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</si>
  <si>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</si>
  <si>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</si>
  <si>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</si>
  <si>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</si>
  <si>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</si>
  <si>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</si>
  <si>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</si>
  <si>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</si>
  <si>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</si>
  <si>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</si>
  <si>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</si>
  <si>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</si>
  <si>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</si>
  <si>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</si>
  <si>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</si>
  <si>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</si>
  <si>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</si>
  <si>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</si>
  <si>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</si>
  <si>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</si>
  <si>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</si>
  <si>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</si>
  <si>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</si>
  <si>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</si>
  <si>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</si>
  <si>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</si>
  <si>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</si>
  <si>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</si>
  <si>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</si>
  <si>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</si>
  <si>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</si>
  <si>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</si>
  <si>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</si>
  <si>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</si>
  <si>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</si>
  <si>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</si>
  <si>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</si>
  <si>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</si>
  <si>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</si>
  <si>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</si>
  <si>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</si>
  <si>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</si>
  <si>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</si>
  <si>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</si>
  <si>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</si>
  <si>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</si>
  <si>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</si>
  <si>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</si>
  <si>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</si>
  <si>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</si>
  <si>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</si>
  <si>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</si>
  <si>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</si>
  <si>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</si>
  <si>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</si>
  <si>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</si>
  <si>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</si>
  <si>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</si>
  <si>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</si>
  <si>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</si>
  <si>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</si>
  <si>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</si>
  <si>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</si>
  <si>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</si>
  <si>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</si>
  <si>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</si>
  <si>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</si>
  <si>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</si>
  <si>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</si>
  <si>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</si>
  <si>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</si>
  <si>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</si>
  <si>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</si>
  <si>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</si>
  <si>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</si>
  <si>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</si>
  <si>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</si>
  <si>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</si>
  <si>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</si>
  <si>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</si>
  <si>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</si>
  <si>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</si>
  <si>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</si>
  <si>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</si>
  <si>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</si>
  <si>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</si>
  <si>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</si>
  <si>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</si>
  <si>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</si>
  <si>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</si>
  <si>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</si>
  <si>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</si>
  <si>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</si>
  <si>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</si>
  <si>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</si>
  <si>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</si>
  <si>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</si>
  <si>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</si>
  <si>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</si>
  <si>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</si>
  <si>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</si>
  <si>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</si>
  <si>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</si>
  <si>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</si>
  <si>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</si>
  <si>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</si>
  <si>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</si>
  <si>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</si>
  <si>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</si>
  <si>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</si>
  <si>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</si>
  <si>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</si>
  <si>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</si>
  <si>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</si>
  <si>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</si>
  <si>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</si>
  <si>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</si>
  <si>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</si>
  <si>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</si>
  <si>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</si>
  <si>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</si>
  <si>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</si>
  <si>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</si>
  <si>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</si>
  <si>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</si>
  <si>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</si>
  <si>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</si>
  <si>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</si>
  <si>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</si>
  <si>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</si>
  <si>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</si>
  <si>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</si>
  <si>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</si>
  <si>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</si>
  <si>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</si>
  <si>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</si>
  <si>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</si>
  <si>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</si>
  <si>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</si>
  <si>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</si>
  <si>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</si>
  <si>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</si>
  <si>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</si>
  <si>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</si>
  <si>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</si>
  <si>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</si>
  <si>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</si>
  <si>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</si>
  <si>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</si>
  <si>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</si>
  <si>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</si>
  <si>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</si>
  <si>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</si>
  <si>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</si>
  <si>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</si>
  <si>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</si>
  <si>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</si>
  <si>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</si>
  <si>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</si>
  <si>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</si>
  <si>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</si>
  <si>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</si>
  <si>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</si>
  <si>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</si>
  <si>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</si>
  <si>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</si>
  <si>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</si>
  <si>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</si>
  <si>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</si>
  <si>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</si>
  <si>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</si>
  <si>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</si>
  <si>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</si>
  <si>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</si>
  <si>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</si>
  <si>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</si>
  <si>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</si>
  <si>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</si>
  <si>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</si>
  <si>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</si>
  <si>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</si>
  <si>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</si>
  <si>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</si>
  <si>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</si>
  <si>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</si>
  <si>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</si>
  <si>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</si>
  <si>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</si>
  <si>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</si>
  <si>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</si>
  <si>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</si>
  <si>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</si>
  <si>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</si>
  <si>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</si>
  <si>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</si>
  <si>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</si>
  <si>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</si>
  <si>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</si>
  <si>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</si>
  <si>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</si>
  <si>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</si>
  <si>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</si>
  <si>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</si>
  <si>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</si>
  <si>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</si>
  <si>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</si>
  <si>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</si>
  <si>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</si>
  <si>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</si>
  <si>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</si>
  <si>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</si>
  <si>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</si>
  <si>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</si>
  <si>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</si>
  <si>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</si>
  <si>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</si>
  <si>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</si>
  <si>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</si>
  <si>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</si>
  <si>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</si>
  <si>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</si>
  <si>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</si>
  <si>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</si>
  <si>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</si>
  <si>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</si>
  <si>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</si>
  <si>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</si>
  <si>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</si>
  <si>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</si>
  <si>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</si>
  <si>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</si>
  <si>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</si>
  <si>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</si>
  <si>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</si>
  <si>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</si>
  <si>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</si>
  <si>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</si>
  <si>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</si>
  <si>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</si>
  <si>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</si>
  <si>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</si>
  <si>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</si>
  <si>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</si>
  <si>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</si>
  <si>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</si>
  <si>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</si>
  <si>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</si>
  <si>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</si>
  <si>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</si>
  <si>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</si>
  <si>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</si>
  <si>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</si>
  <si>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</si>
  <si>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</si>
  <si>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</si>
  <si>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</si>
  <si>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</si>
  <si>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</si>
  <si>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</si>
  <si>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</si>
  <si>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</si>
  <si>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</si>
  <si>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</si>
  <si>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</si>
  <si>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</si>
  <si>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</si>
  <si>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</si>
  <si>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</si>
  <si>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</si>
  <si>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</si>
  <si>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</si>
  <si>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</si>
  <si>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</si>
  <si>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</si>
  <si>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</si>
  <si>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</si>
  <si>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</si>
  <si>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</si>
  <si>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</si>
  <si>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</si>
  <si>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</si>
  <si>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</si>
  <si>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</si>
  <si>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</si>
  <si>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</si>
  <si>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</si>
  <si>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</si>
  <si>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</si>
  <si>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</si>
  <si>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</si>
  <si>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</si>
  <si>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</si>
  <si>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</si>
  <si>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</si>
  <si>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</si>
  <si>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</si>
  <si>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</si>
  <si>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</si>
  <si>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</si>
  <si>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</si>
  <si>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</si>
  <si>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</si>
  <si>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</si>
  <si>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</si>
  <si>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</si>
  <si>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</si>
  <si>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</si>
  <si>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</si>
  <si>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</si>
  <si>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</si>
  <si>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</si>
  <si>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</si>
  <si>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</si>
  <si>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</si>
  <si>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</si>
  <si>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</si>
  <si>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</si>
  <si>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</si>
  <si>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</si>
  <si>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</si>
  <si>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</si>
  <si>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</si>
  <si>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</si>
  <si>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</si>
  <si>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</si>
  <si>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</si>
  <si>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</si>
  <si>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</si>
  <si>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</si>
  <si>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</si>
  <si>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</si>
  <si>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</si>
  <si>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</si>
  <si>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</si>
  <si>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</si>
  <si>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</si>
  <si>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</si>
  <si>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</si>
  <si>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</si>
  <si>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</si>
  <si>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</si>
  <si>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</si>
  <si>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</si>
  <si>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</si>
  <si>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</si>
  <si>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</si>
  <si>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</si>
  <si>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</si>
  <si>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</si>
  <si>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</si>
  <si>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</si>
  <si>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</si>
  <si>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</si>
  <si>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</si>
  <si>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</si>
  <si>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</si>
  <si>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</si>
  <si>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</si>
  <si>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</si>
  <si>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</si>
  <si>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</si>
  <si>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</si>
  <si>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</si>
  <si>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</si>
  <si>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</si>
  <si>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</si>
  <si>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</si>
  <si>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</si>
  <si>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</si>
  <si>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</si>
  <si>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</si>
  <si>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</si>
  <si>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</si>
  <si>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</si>
  <si>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</si>
  <si>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</si>
  <si>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</si>
  <si>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</si>
  <si>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</si>
  <si>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</si>
  <si>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</si>
  <si>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</si>
  <si>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</si>
  <si>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</si>
  <si>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</si>
  <si>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</si>
  <si>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</si>
  <si>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</si>
  <si>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</si>
  <si>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</si>
  <si>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</si>
  <si>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</si>
  <si>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</si>
  <si>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</si>
  <si>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</si>
  <si>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</si>
  <si>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</si>
  <si>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</si>
  <si>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</si>
  <si>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</si>
  <si>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</si>
  <si>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</si>
  <si>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</si>
  <si>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</si>
  <si>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</si>
  <si>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</si>
  <si>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</si>
  <si>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</si>
  <si>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</si>
  <si>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</si>
  <si>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</si>
  <si>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</si>
  <si>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</si>
  <si>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</si>
  <si>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</si>
  <si>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</si>
  <si>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</si>
  <si>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</si>
  <si>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</si>
  <si>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</si>
  <si>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</si>
  <si>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</si>
  <si>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</si>
  <si>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</si>
  <si>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</si>
  <si>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</si>
  <si>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</si>
  <si>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</si>
  <si>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</si>
  <si>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</si>
  <si>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</si>
  <si>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</si>
  <si>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</si>
  <si>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</si>
  <si>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</si>
  <si>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</si>
  <si>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</si>
  <si>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</si>
  <si>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</si>
  <si>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</si>
  <si>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</si>
  <si>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</si>
  <si>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</si>
  <si>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</si>
  <si>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</si>
  <si>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</si>
  <si>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</si>
  <si>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</si>
  <si>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</si>
  <si>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</si>
  <si>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</si>
  <si>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</si>
  <si>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</si>
  <si>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</si>
  <si>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</si>
  <si>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</si>
  <si>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</si>
  <si>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</si>
  <si>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</si>
  <si>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</si>
  <si>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</si>
  <si>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</si>
  <si>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</si>
  <si>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</si>
  <si>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</si>
  <si>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</si>
  <si>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</si>
  <si>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</si>
  <si>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</si>
  <si>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</si>
  <si>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</si>
  <si>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</si>
  <si>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</si>
  <si>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</si>
  <si>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</si>
  <si>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</si>
  <si>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</si>
  <si>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</si>
  <si>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</si>
  <si>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</si>
  <si>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</si>
  <si>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</si>
  <si>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</si>
  <si>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</si>
  <si>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</si>
  <si>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</si>
  <si>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</si>
  <si>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</si>
  <si>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</si>
  <si>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</si>
  <si>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</si>
  <si>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</si>
  <si>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</si>
  <si>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</si>
  <si>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</si>
  <si>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</si>
  <si>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</si>
  <si>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</si>
  <si>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</si>
  <si>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</si>
  <si>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</si>
  <si>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</si>
  <si>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</si>
  <si>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</si>
  <si>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</si>
  <si>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</si>
  <si>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</si>
  <si>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</si>
  <si>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</si>
  <si>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</si>
  <si>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</si>
  <si>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</si>
  <si>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</si>
  <si>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</si>
  <si>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</si>
  <si>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</si>
  <si>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</si>
  <si>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</si>
  <si>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</si>
  <si>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</si>
  <si>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</si>
  <si>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</si>
  <si>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</si>
  <si>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</si>
  <si>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</si>
  <si>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</si>
  <si>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</si>
  <si>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</si>
  <si>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</si>
  <si>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</si>
  <si>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</si>
  <si>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</si>
  <si>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</si>
  <si>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</si>
  <si>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</si>
  <si>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</si>
  <si>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</si>
  <si>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</si>
  <si>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</si>
  <si>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</si>
  <si>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</si>
  <si>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</si>
  <si>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</si>
  <si>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</si>
  <si>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</si>
  <si>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</si>
  <si>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</si>
  <si>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</si>
  <si>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</si>
  <si>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</si>
  <si>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</si>
  <si>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</si>
  <si>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</si>
  <si>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</si>
  <si>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</si>
  <si>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</si>
  <si>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</si>
  <si>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</si>
  <si>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</si>
  <si>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</si>
  <si>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</si>
  <si>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</si>
  <si>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</si>
  <si>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</si>
  <si>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</si>
  <si>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</si>
  <si>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</si>
  <si>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</si>
  <si>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</si>
  <si>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</si>
  <si>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</si>
  <si>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</si>
  <si>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</si>
  <si>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</si>
  <si>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</si>
  <si>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</si>
  <si>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</si>
  <si>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</si>
  <si>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</si>
  <si>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</si>
  <si>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</si>
  <si>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</si>
  <si>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</si>
  <si>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</si>
  <si>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</si>
  <si>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</si>
  <si>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</si>
  <si>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</si>
  <si>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</si>
  <si>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</si>
  <si>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</si>
  <si>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</si>
  <si>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</si>
  <si>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</si>
  <si>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</si>
  <si>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</si>
  <si>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</si>
  <si>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</si>
  <si>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</si>
  <si>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</si>
  <si>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</si>
  <si>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</si>
  <si>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</si>
  <si>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</si>
  <si>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</si>
  <si>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</si>
  <si>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</si>
  <si>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</si>
  <si>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</si>
  <si>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</si>
  <si>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</si>
  <si>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</si>
  <si>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</si>
  <si>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</si>
  <si>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</si>
  <si>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</si>
  <si>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</si>
  <si>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</si>
  <si>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</si>
  <si>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</si>
  <si>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</si>
  <si>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</si>
  <si>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</si>
  <si>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</si>
  <si>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</si>
  <si>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</si>
  <si>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</si>
  <si>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</si>
  <si>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</si>
  <si>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</si>
  <si>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</si>
  <si>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</si>
  <si>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</si>
  <si>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</si>
  <si>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</si>
  <si>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</si>
  <si>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</si>
  <si>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</si>
  <si>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</si>
  <si>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</si>
  <si>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</si>
  <si>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</si>
  <si>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</si>
  <si>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</si>
  <si>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</si>
  <si>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</si>
  <si>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</si>
  <si>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</si>
  <si>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</si>
  <si>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</si>
  <si>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</si>
  <si>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</si>
  <si>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</si>
  <si>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</si>
  <si>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</si>
  <si>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</si>
  <si>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</si>
  <si>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</si>
  <si>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</si>
  <si>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</si>
  <si>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</si>
  <si>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</si>
  <si>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</si>
  <si>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</si>
  <si>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</si>
  <si>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</si>
  <si>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</si>
  <si>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</si>
  <si>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</si>
  <si>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</si>
  <si>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</si>
  <si>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</si>
  <si>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</si>
  <si>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</si>
  <si>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</si>
  <si>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</si>
  <si>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</si>
  <si>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</si>
  <si>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</si>
  <si>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</si>
  <si>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</si>
  <si>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</si>
  <si>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</si>
  <si>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</si>
  <si>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</si>
  <si>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</si>
  <si>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</si>
  <si>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</si>
  <si>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</si>
  <si>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</si>
  <si>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</si>
  <si>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</si>
  <si>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</si>
  <si>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</si>
  <si>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</si>
  <si>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</si>
  <si>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</si>
  <si>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</si>
  <si>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</si>
  <si>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</si>
  <si>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</si>
  <si>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</si>
  <si>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</si>
  <si>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</si>
  <si>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</si>
  <si>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</si>
  <si>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</si>
  <si>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</si>
  <si>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</si>
  <si>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</si>
  <si>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</si>
  <si>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</si>
  <si>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</si>
  <si>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</si>
  <si>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</si>
  <si>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</si>
  <si>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</si>
  <si>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</si>
  <si>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</si>
  <si>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</si>
  <si>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</si>
  <si>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</si>
  <si>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</si>
  <si>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</si>
  <si>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</si>
  <si>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</si>
  <si>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</si>
  <si>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</si>
  <si>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</si>
  <si>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</si>
  <si>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</si>
  <si>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</si>
  <si>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</si>
  <si>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</si>
  <si>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</si>
  <si>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</si>
  <si>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</si>
  <si>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</si>
  <si>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</si>
  <si>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</si>
  <si>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</si>
  <si>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</si>
  <si>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</si>
  <si>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</si>
  <si>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</si>
  <si>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</si>
  <si>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</si>
  <si>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</si>
  <si>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</si>
  <si>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</si>
  <si>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</si>
  <si>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</si>
  <si>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</si>
  <si>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</si>
  <si>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</si>
  <si>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</si>
  <si>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</si>
  <si>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</si>
  <si>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</si>
  <si>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</si>
  <si>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</si>
  <si>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</si>
  <si>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</si>
  <si>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</si>
  <si>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</si>
  <si>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</si>
  <si>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</si>
  <si>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</si>
  <si>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</si>
  <si>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</si>
  <si>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</si>
  <si>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</si>
  <si>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</si>
  <si>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</si>
  <si>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</si>
  <si>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</si>
  <si>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</si>
  <si>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</si>
  <si>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</si>
  <si>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</si>
  <si>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</si>
  <si>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</si>
  <si>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</si>
  <si>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</si>
  <si>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</si>
  <si>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</si>
  <si>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</si>
  <si>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</si>
  <si>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</si>
  <si>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</si>
  <si>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</si>
  <si>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</si>
  <si>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</si>
  <si>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</si>
  <si>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</si>
  <si>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</si>
  <si>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</si>
  <si>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</si>
  <si>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</si>
  <si>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</si>
  <si>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</si>
  <si>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</si>
  <si>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</si>
  <si>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</si>
  <si>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</si>
  <si>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</si>
  <si>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</si>
  <si>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</si>
  <si>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</si>
  <si>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</si>
  <si>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</si>
  <si>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</si>
  <si>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</si>
  <si>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</si>
  <si>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</si>
  <si>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</si>
  <si>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</si>
  <si>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</si>
  <si>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</si>
  <si>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</si>
  <si>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</si>
  <si>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</si>
  <si>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</si>
  <si>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</si>
  <si>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</si>
  <si>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</si>
  <si>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</si>
  <si>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</si>
  <si>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</si>
  <si>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</si>
  <si>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</si>
  <si>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</si>
  <si>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</si>
  <si>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</si>
  <si>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</si>
  <si>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</si>
  <si>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</si>
  <si>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</si>
  <si>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</si>
  <si>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</si>
  <si>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</si>
  <si>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</si>
  <si>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</si>
  <si>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</si>
  <si>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</si>
  <si>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</si>
  <si>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</si>
  <si>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</si>
  <si>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</si>
  <si>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</si>
  <si>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</si>
  <si>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</si>
  <si>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</si>
  <si>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</si>
  <si>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</si>
  <si>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</si>
  <si>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</si>
  <si>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</si>
  <si>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</si>
  <si>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</si>
  <si>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</si>
  <si>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</si>
  <si>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</si>
  <si>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</si>
  <si>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</si>
  <si>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</si>
  <si>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</si>
  <si>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</si>
  <si>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</si>
  <si>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</si>
  <si>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</si>
  <si>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</si>
  <si>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</si>
  <si>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</si>
  <si>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</si>
  <si>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</si>
  <si>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</si>
  <si>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</si>
  <si>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</si>
  <si>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</si>
  <si>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</si>
  <si>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</si>
  <si>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</si>
  <si>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</si>
  <si>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</si>
  <si>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</si>
  <si>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</si>
  <si>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</si>
  <si>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</si>
  <si>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</si>
  <si>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</si>
  <si>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</si>
  <si>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</si>
  <si>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</si>
  <si>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</si>
  <si>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</si>
  <si>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</si>
  <si>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</si>
  <si>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</si>
  <si>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</si>
  <si>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</si>
  <si>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</si>
  <si>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</si>
  <si>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</si>
  <si>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</si>
  <si>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</si>
  <si>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</si>
  <si>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</si>
  <si>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</si>
  <si>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</si>
  <si>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</si>
  <si>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</si>
  <si>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</si>
  <si>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</si>
  <si>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</si>
  <si>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</si>
  <si>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</si>
  <si>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</si>
  <si>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</si>
  <si>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</si>
  <si>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</si>
  <si>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</si>
  <si>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</si>
  <si>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</si>
  <si>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</si>
  <si>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</si>
  <si>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</si>
  <si>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</si>
  <si>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</si>
  <si>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</si>
  <si>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</si>
  <si>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</si>
  <si>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</si>
  <si>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</si>
  <si>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</si>
  <si>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</si>
  <si>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</si>
  <si>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</si>
  <si>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</si>
  <si>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</si>
  <si>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</si>
  <si>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</si>
  <si>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</si>
  <si>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</si>
  <si>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</si>
  <si>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</si>
  <si>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</si>
  <si>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</si>
  <si>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</si>
  <si>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</si>
  <si>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</si>
  <si>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</si>
  <si>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</si>
  <si>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</si>
  <si>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</si>
  <si>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</si>
  <si>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</si>
  <si>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</si>
  <si>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</si>
  <si>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</si>
  <si>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</si>
  <si>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</si>
  <si>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</si>
  <si>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</si>
  <si>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</si>
  <si>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</si>
  <si>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</si>
  <si>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</si>
  <si>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</si>
  <si>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</si>
  <si>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</si>
  <si>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</si>
  <si>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</si>
  <si>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</si>
  <si>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</si>
  <si>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</si>
  <si>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</si>
  <si>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</si>
  <si>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</si>
  <si>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</si>
  <si>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</si>
  <si>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</si>
  <si>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</si>
  <si>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</si>
  <si>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</si>
  <si>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</si>
  <si>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</si>
  <si>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</si>
  <si>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</si>
  <si>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</si>
  <si>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</si>
  <si>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</si>
  <si>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</si>
  <si>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</si>
  <si>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</si>
  <si>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</si>
  <si>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</si>
  <si>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</si>
  <si>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</si>
  <si>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</si>
  <si>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</si>
  <si>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</si>
  <si>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</si>
  <si>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</si>
  <si>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</si>
  <si>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</si>
  <si>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</si>
  <si>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</si>
  <si>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</si>
  <si>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</si>
  <si>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</si>
  <si>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</si>
  <si>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</si>
  <si>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</si>
  <si>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</si>
  <si>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</si>
  <si>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</si>
  <si>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</si>
  <si>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</si>
  <si>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</si>
  <si>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</si>
  <si>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</si>
  <si>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</si>
  <si>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</si>
  <si>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</si>
  <si>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</si>
  <si>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</si>
  <si>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</si>
  <si>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</si>
  <si>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</si>
  <si>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</si>
  <si>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</si>
  <si>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</si>
  <si>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</si>
  <si>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</si>
  <si>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</si>
  <si>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</si>
  <si>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</si>
  <si>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</si>
  <si>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</si>
  <si>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</si>
  <si>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</si>
  <si>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</si>
  <si>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</si>
  <si>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</si>
  <si>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</si>
  <si>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</si>
  <si>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</si>
  <si>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</si>
  <si>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</si>
  <si>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</si>
  <si>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</si>
  <si>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</si>
  <si>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</si>
  <si>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</si>
  <si>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</si>
  <si>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</si>
  <si>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</si>
  <si>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</si>
  <si>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</si>
  <si>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</si>
  <si>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</si>
  <si>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</si>
  <si>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</si>
  <si>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</si>
  <si>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</si>
  <si>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</si>
  <si>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</si>
  <si>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</si>
  <si>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</si>
  <si>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</si>
  <si>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</si>
  <si>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</si>
  <si>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</si>
  <si>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</si>
  <si>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</si>
  <si>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</si>
  <si>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</si>
  <si>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</si>
  <si>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</si>
  <si>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</si>
  <si>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</si>
  <si>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</si>
  <si>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</si>
  <si>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</si>
  <si>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</si>
  <si>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</si>
  <si>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</si>
  <si>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</si>
  <si>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</si>
  <si>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</si>
  <si>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</si>
  <si>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</si>
  <si>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</si>
  <si>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</si>
  <si>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</si>
  <si>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</si>
  <si>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</si>
  <si>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</si>
  <si>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</si>
  <si>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</si>
  <si>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</si>
  <si>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</si>
  <si>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</si>
  <si>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</si>
  <si>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</si>
  <si>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</si>
  <si>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</si>
  <si>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</si>
  <si>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</si>
  <si>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</si>
  <si>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</si>
  <si>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</si>
  <si>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</si>
  <si>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</si>
  <si>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</si>
  <si>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</si>
  <si>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</si>
  <si>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</si>
  <si>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</si>
  <si>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</si>
  <si>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</si>
  <si>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</si>
  <si>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</si>
  <si>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</si>
  <si>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</si>
  <si>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</si>
  <si>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</si>
  <si>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</si>
  <si>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</si>
  <si>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</si>
  <si>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</si>
  <si>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</si>
  <si>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</si>
  <si>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</si>
  <si>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</si>
  <si>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</si>
  <si>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</si>
  <si>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</si>
  <si>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</si>
  <si>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</si>
  <si>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</si>
  <si>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</si>
  <si>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</si>
  <si>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</si>
  <si>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</si>
  <si>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</si>
  <si>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</si>
  <si>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</si>
  <si>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</si>
  <si>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</si>
  <si>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</si>
  <si>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</si>
  <si>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</si>
  <si>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</si>
  <si>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</si>
  <si>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</si>
  <si>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</si>
  <si>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</si>
  <si>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</si>
  <si>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</si>
  <si>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</si>
  <si>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</si>
  <si>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</si>
  <si>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</si>
  <si>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</si>
  <si>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</si>
  <si>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</si>
  <si>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</si>
  <si>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</si>
  <si>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</si>
  <si>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</si>
  <si>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</si>
  <si>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</si>
  <si>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</si>
  <si>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</si>
  <si>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</si>
  <si>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</si>
  <si>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</si>
  <si>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</si>
  <si>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</si>
  <si>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</si>
  <si>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</si>
  <si>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</si>
  <si>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</si>
  <si>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</si>
  <si>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</si>
  <si>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</si>
  <si>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</si>
  <si>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</si>
  <si>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</si>
  <si>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</si>
  <si>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</si>
  <si>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</si>
  <si>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</si>
  <si>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</si>
  <si>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</si>
  <si>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</si>
  <si>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</si>
  <si>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</si>
  <si>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</si>
  <si>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</si>
  <si>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</si>
  <si>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</si>
  <si>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</si>
  <si>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</si>
  <si>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</si>
  <si>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</si>
  <si>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</si>
  <si>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</si>
  <si>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</si>
  <si>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</si>
  <si>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</si>
  <si>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</si>
  <si>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</si>
  <si>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</si>
  <si>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</si>
  <si>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</si>
  <si>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</si>
  <si>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</si>
  <si>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</si>
  <si>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</si>
  <si>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</si>
  <si>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</si>
  <si>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</si>
  <si>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</si>
  <si>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</si>
  <si>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</si>
  <si>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</si>
  <si>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</si>
  <si>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</si>
  <si>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</si>
  <si>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</si>
  <si>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</si>
  <si>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</si>
  <si>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</si>
  <si>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</si>
  <si>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</si>
  <si>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</si>
  <si>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</si>
  <si>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</si>
  <si>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</si>
  <si>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</si>
  <si>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</si>
  <si>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</si>
  <si>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</si>
  <si>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</si>
  <si>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</si>
  <si>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</si>
  <si>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</si>
  <si>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</si>
  <si>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</si>
  <si>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</si>
  <si>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</si>
  <si>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</si>
  <si>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</si>
  <si>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</si>
  <si>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</si>
  <si>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</si>
  <si>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</si>
  <si>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</si>
  <si>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</si>
  <si>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</si>
  <si>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</si>
  <si>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</si>
  <si>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</si>
  <si>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</si>
  <si>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</si>
  <si>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</si>
  <si>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</si>
  <si>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</si>
  <si>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</si>
  <si>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</si>
  <si>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</si>
  <si>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</si>
  <si>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</si>
  <si>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</si>
  <si>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</si>
  <si>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</si>
  <si>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</si>
  <si>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</si>
  <si>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</si>
  <si>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</si>
  <si>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</si>
  <si>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</si>
  <si>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</si>
  <si>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</si>
  <si>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</si>
  <si>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</si>
  <si>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</si>
  <si>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</si>
  <si>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</si>
  <si>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</si>
  <si>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</si>
  <si>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</si>
  <si>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</si>
  <si>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</si>
  <si>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</si>
  <si>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</si>
  <si>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</si>
  <si>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</si>
  <si>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</si>
  <si>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</si>
  <si>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</si>
  <si>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</si>
  <si>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</si>
  <si>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</si>
  <si>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</si>
  <si>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</si>
  <si>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</si>
  <si>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</si>
  <si>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</si>
  <si>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</si>
  <si>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</si>
  <si>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</si>
  <si>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</si>
  <si>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</si>
  <si>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</si>
  <si>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</si>
  <si>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</si>
  <si>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</si>
  <si>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</si>
  <si>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</si>
  <si>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</si>
  <si>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</si>
  <si>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</si>
  <si>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</si>
  <si>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</si>
  <si>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</si>
  <si>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</si>
  <si>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</si>
  <si>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</si>
  <si>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</si>
  <si>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</si>
  <si>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</si>
  <si>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</si>
  <si>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</si>
  <si>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</si>
  <si>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</si>
  <si>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</si>
  <si>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</si>
  <si>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</si>
  <si>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</si>
  <si>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</si>
  <si>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</si>
  <si>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</si>
  <si>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</si>
  <si>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</si>
  <si>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</si>
  <si>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</si>
  <si>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</si>
  <si>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</si>
  <si>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</si>
  <si>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</si>
  <si>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</si>
  <si>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</si>
  <si>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</si>
  <si>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</si>
  <si>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</si>
  <si>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</si>
  <si>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</si>
  <si>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</si>
  <si>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</si>
  <si>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</si>
  <si>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</si>
  <si>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</si>
  <si>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</si>
  <si>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</si>
  <si>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</si>
  <si>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</si>
  <si>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</si>
  <si>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</si>
  <si>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</si>
  <si>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</si>
  <si>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</si>
  <si>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</si>
  <si>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</si>
  <si>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</si>
  <si>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</si>
  <si>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</si>
  <si>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</si>
  <si>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</si>
  <si>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</si>
  <si>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</si>
  <si>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</si>
  <si>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</si>
  <si>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</si>
  <si>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</si>
  <si>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</si>
  <si>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</si>
  <si>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</si>
  <si>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</si>
  <si>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</si>
  <si>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</si>
  <si>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</si>
  <si>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</si>
  <si>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</si>
  <si>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</si>
  <si>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</si>
  <si>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</si>
  <si>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</si>
  <si>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</si>
  <si>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</si>
  <si>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</si>
  <si>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</si>
  <si>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</si>
  <si>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</si>
  <si>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</si>
  <si>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</si>
  <si>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</si>
  <si>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</si>
  <si>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</si>
  <si>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</si>
  <si>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</si>
  <si>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</si>
  <si>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</si>
  <si>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</si>
  <si>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</si>
  <si>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</si>
  <si>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</si>
  <si>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</si>
  <si>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</si>
  <si>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</si>
  <si>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</si>
  <si>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</si>
  <si>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</si>
  <si>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</si>
  <si>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</si>
  <si>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</si>
  <si>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</si>
  <si>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</si>
  <si>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</si>
  <si>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</si>
  <si>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</si>
  <si>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</si>
  <si>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</si>
  <si>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</si>
  <si>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</si>
  <si>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</si>
  <si>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</si>
  <si>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</si>
  <si>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</si>
  <si>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</si>
  <si>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</si>
  <si>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</si>
  <si>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</si>
  <si>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</si>
  <si>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</si>
  <si>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</si>
  <si>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</si>
  <si>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</si>
  <si>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</si>
  <si>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</si>
  <si>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</si>
  <si>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</si>
  <si>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</si>
  <si>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</si>
  <si>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</si>
  <si>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</si>
  <si>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</si>
  <si>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</si>
  <si>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</si>
  <si>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</si>
  <si>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</si>
  <si>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</si>
  <si>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</si>
  <si>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</si>
  <si>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</si>
  <si>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</si>
  <si>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</si>
  <si>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</si>
  <si>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</si>
  <si>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</si>
  <si>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</si>
  <si>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</si>
  <si>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</si>
  <si>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</si>
  <si>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</si>
  <si>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</si>
  <si>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</si>
  <si>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</si>
  <si>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</si>
  <si>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</si>
  <si>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</si>
  <si>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</si>
  <si>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</si>
  <si>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</si>
  <si>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</si>
  <si>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</si>
  <si>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</si>
  <si>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</si>
  <si>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</si>
  <si>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</si>
  <si>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</si>
  <si>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</si>
  <si>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</si>
  <si>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</si>
  <si>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</si>
  <si>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</si>
  <si>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</si>
  <si>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</si>
  <si>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</si>
  <si>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</si>
  <si>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</si>
  <si>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</si>
  <si>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</si>
  <si>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</si>
  <si>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</si>
  <si>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</si>
  <si>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</si>
  <si>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</si>
  <si>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</si>
  <si>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</si>
  <si>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</si>
  <si>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</si>
  <si>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</si>
  <si>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</si>
  <si>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</si>
  <si>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</si>
  <si>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</si>
  <si>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</si>
  <si>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</si>
  <si>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</si>
  <si>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</si>
  <si>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</si>
  <si>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</si>
  <si>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</si>
  <si>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</si>
  <si>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</si>
  <si>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</si>
  <si>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</si>
  <si>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</si>
  <si>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</si>
  <si>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</si>
  <si>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</si>
  <si>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</si>
  <si>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</si>
  <si>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</si>
  <si>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</si>
  <si>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</si>
  <si>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</si>
  <si>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</si>
  <si>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</si>
  <si>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</si>
  <si>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</si>
  <si>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</si>
  <si>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</si>
  <si>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</si>
  <si>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</si>
  <si>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</si>
  <si>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</si>
  <si>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</si>
  <si>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</si>
  <si>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</si>
  <si>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</si>
  <si>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</si>
  <si>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</si>
  <si>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</si>
  <si>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</si>
  <si>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</si>
  <si>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</si>
  <si>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</si>
  <si>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</si>
  <si>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</si>
  <si>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</si>
  <si>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</si>
  <si>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</si>
  <si>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</si>
  <si>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</si>
  <si>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</si>
  <si>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</si>
  <si>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</si>
  <si>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</si>
  <si>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</si>
  <si>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</si>
  <si>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</si>
  <si>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</si>
  <si>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</si>
  <si>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</si>
  <si>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</si>
  <si>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</si>
  <si>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</si>
  <si>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</si>
  <si>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</si>
  <si>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</si>
  <si>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</si>
  <si>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</si>
  <si>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</si>
  <si>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</si>
  <si>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</si>
  <si>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</si>
  <si>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</si>
  <si>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</si>
  <si>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</si>
  <si>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</si>
  <si>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</si>
  <si>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</si>
  <si>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</si>
  <si>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</si>
  <si>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</si>
  <si>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</si>
  <si>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</si>
  <si>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</si>
  <si>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</si>
  <si>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</si>
  <si>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</si>
  <si>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</si>
  <si>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</si>
  <si>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</si>
  <si>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</si>
  <si>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</si>
  <si>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</si>
  <si>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</si>
  <si>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</si>
  <si>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</si>
  <si>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</si>
  <si>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</si>
  <si>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</si>
  <si>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EM team at site TS</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</si>
  <si>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</si>
  <si>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</si>
  <si>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</si>
  <si>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</si>
  <si>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</si>
  <si>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</si>
  <si>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</si>
  <si>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</si>
  <si>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</si>
  <si>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</si>
  <si>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</si>
  <si>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</si>
  <si>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</si>
  <si>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</si>
  <si>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</si>
  <si>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</si>
  <si>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</si>
  <si>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</si>
  <si>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</si>
  <si>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</si>
  <si>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</si>
  <si>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</si>
  <si>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</si>
  <si>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</si>
  <si>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</si>
  <si>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</si>
  <si>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</si>
  <si>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</si>
  <si>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</si>
  <si>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</si>
  <si>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</si>
  <si>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</si>
  <si>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</si>
  <si>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</si>
  <si>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</si>
  <si>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</si>
  <si>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</si>
  <si>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</si>
  <si>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</si>
  <si>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</si>
  <si>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</si>
  <si>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</si>
  <si>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</si>
  <si>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</si>
  <si>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</si>
  <si>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</si>
  <si>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</si>
  <si>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</si>
  <si>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</si>
  <si>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</si>
  <si>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</si>
  <si>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</si>
  <si>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</si>
  <si>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</si>
  <si>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</si>
  <si>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</si>
  <si>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</si>
  <si>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</si>
  <si>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</si>
  <si>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</si>
  <si>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</si>
  <si>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</si>
  <si>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</si>
  <si>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</si>
  <si>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</si>
  <si>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</si>
  <si>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</si>
  <si>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</si>
  <si>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</si>
  <si>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</si>
  <si>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</si>
  <si>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</si>
  <si>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</si>
  <si>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</si>
  <si>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</si>
  <si>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</si>
  <si>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</si>
  <si>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</si>
  <si>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</si>
  <si>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</si>
  <si>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</si>
  <si>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</si>
  <si>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</si>
  <si>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</si>
  <si>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</si>
  <si>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</si>
  <si>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</si>
  <si>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</si>
  <si>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</si>
  <si>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</si>
  <si>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</si>
  <si>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</si>
  <si>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</si>
  <si>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</si>
  <si>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</si>
  <si>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</si>
  <si>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</si>
  <si>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</si>
  <si>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</si>
  <si>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</si>
  <si>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</si>
  <si>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</si>
  <si>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</si>
  <si>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10 min</t>
  </si>
  <si>
    <t>PCM-20251102-00000702</t>
  </si>
  <si>
    <t>EM Team on the way ETA: 40 Mins</t>
  </si>
  <si>
    <t>PCM-20251102-00000087</t>
  </si>
  <si>
    <t>Minor</t>
  </si>
  <si>
    <t xml:space="preserve">Sector flapping at LTE due to RM issue under arrangement </t>
  </si>
  <si>
    <t>PCM-20251102-00000697</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</si>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</sst>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K13" sqref="K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300.46405659722222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6.2528819442377426E-2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5.3964004626323003E-2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45963.412482523148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45963.412482523148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45963.412482523148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45963.412482523148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45963.412482523148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45963.412482523148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45963.412482523148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45963.412482523148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45963.412482523148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45963.412482523148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45963.412482523148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45963.412482523148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45963.412482523148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45963.412482523148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45963.412482523148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45963.412482523148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45963.412482523148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45963.412482523148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45963.412482523148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45963.412482523148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45963.412482523148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45963.412482523148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45963.412482523148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45963.412482523148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45963.412482523148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45963.412482523148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45963.412482523148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45963.412482523148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45963.412482523148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45963.412482523148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45963.412482523148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45963.412482523148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45963.412482523148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45963.412482523148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45963.412482523148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45963.412482523148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45963.412482523148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45963.412482523148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45963.412482523148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45963.412482523148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45963.412482523148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45963.412482523148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45963.412482523148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45963.412482523148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45963.412482523148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45963.412482523148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45963.412482523148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45963.412482523148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45963.412482523148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45963.412482523148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45963.412482523148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45963.412482523148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45963.412482523148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45963.412482523148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45963.412482523148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45963.412482523148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45963.412482523148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45963.412482523148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45963.412482523148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45963.412482523148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45963.412482523148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45963.412482523148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45963.412482523148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45963.412482523148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45963.412482523148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45963.412482523148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45963.412482523148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45963.412482523148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45963.412482523148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45963.412482523148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45963.412482523148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45963.412482523148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45963.412482523148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45963.412482523148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45963.412482523148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45963.412482523148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45963.412482523148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45963.412482523148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45963.412482523148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45963.412482523148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45963.412482523148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45963.412482523148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45963.412482523148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45963.412482523148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45963.412482523148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45963.412482523148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45963.412482523148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45963.412482523148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45963.412482523148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45963.412482523148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45963.412482523148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45963.412482523148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45963.412482523148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45963.412482523148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45963.412482523148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45963.412482523148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45963.412482523148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45963.412482523148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45963.412482523148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45963.412482523148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45963.412482523148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45963.412482523148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45963.412482523148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45963.412482523148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45963.412482523148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45963.412482523148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45963.412482523148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45963.412482523148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45963.412482523148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45963.412482523148</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45963.412482523148</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D48C2576-A98D-48E6-88B3-F0E8D34053EB}"/>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138.41264456018689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4.6703991898175445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0.63859363426308846</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7.2714004629233386E-2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45963.412482523148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45963.412482523148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45963.412482523148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45963.412482523148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45963.412482523148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45963.412482523148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45963.412482523148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45963.412482523148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45963.412482523148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45963.412482523148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45963.412482523148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45963.412482523148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45963.412482523148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45963.412482523148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45963.412482523148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45963.412482523148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45963.412482523148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45963.412482523148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45963.412482523148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45963.412482523148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45963.412482523148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45963.412482523148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45963.412482523148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45963.412482523148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45963.412482523148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45963.412482523148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45963.412482523148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45963.412482523148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45963.412482523148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45963.412482523148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45963.412482523148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45963.412482523148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45963.412482523148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45963.412482523148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45963.412482523148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45963.412482523148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45963.412482523148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45963.412482523148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45963.412482523148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45963.412482523148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45963.412482523148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45963.412482523148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45963.412482523148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45963.412482523148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45963.412482523148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45963.412482523148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45963.412482523148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45963.412482523148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45963.412482523148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45963.412482523148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45963.412482523148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45963.412482523148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45963.412482523148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45963.412482523148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45963.412482523148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45963.412482523148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45963.412482523148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45963.412482523148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45963.412482523148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45963.412482523148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45963.412482523148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45963.412482523148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45963.412482523148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45963.412482523148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45963.412482523148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45963.412482523148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45963.412482523148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45963.412482523148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45963.412482523148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45963.412482523148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45963.412482523148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45963.412482523148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45963.412482523148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45963.412482523148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45963.412482523148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45963.412482523148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45963.412482523148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45963.412482523148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45963.412482523148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45963.412482523148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45963.412482523148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45963.412482523148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45963.412482523148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45963.412482523148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45963.412482523148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45963.412482523148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45963.412482523148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45963.412482523148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45963.412482523148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45963.412482523148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45963.412482523148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45963.412482523148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45963.412482523148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45963.412482523148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45963.412482523148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45963.412482523148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45963.412482523148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45963.412482523148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45963.412482523148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45963.412482523148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45963.412482523148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45963.412482523148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45963.412482523148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45963.412482523148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45963.412482523148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45963.412482523148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45963.412482523148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45963.412482523148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45963.412482523148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45963.412482523148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45963.412482523148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45963.412482523148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45963.412482523148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45963.412482523148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45963.412482523148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45963.412482523148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45963.412482523148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45963.412482523148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45963.412482523148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45963.412482523148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45963.412482523148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45963.412482523148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45963.412482523148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45963.412482523148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45963.412482523148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45963.412482523148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45963.412482523148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45963.412482523148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45963.412482523148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45963.412482523148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45963.412482523148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45963.412482523148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45963.412482523148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45963.412482523148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45963.412482523148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45963.412482523148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45963.412482523148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45963.412482523148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45963.412482523148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45963.412482523148</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45963.412482523148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45963.412482523148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45963.412482523148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45963.412482523148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45963.412482523148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45963.412482523148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45963.412482523148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45963.412482523148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45963.412482523148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45963.412482523148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45963.412482523148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45963.412482523148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45963.412482523148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45963.412482523148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45963.412482523148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45963.412482523148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45963.412482523148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45963.412482523148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45963.412482523148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45963.412482523148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45963.412482523148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45963.412482523148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45963.412482523148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45963.412482523148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45963.412482523148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45963.412482523148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45963.412482523148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45963.412482523148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45963.412482523148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45963.412482523148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45963.412482523148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45963.412482523148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45963.412482523148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45963.412482523148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45963.412482523148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45963.412482523148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45963.412482523148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45963.412482523148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45963.412482523148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45963.412482523148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45963.412482523148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45963.412482523148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45963.412482523148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45963.412482523148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45963.412482523148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45963.412482523148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45963.412482523148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45963.412482523148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45963.412482523148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45963.412482523148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45963.412482523148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45963.412482523148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45963.412482523148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45963.412482523148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45963.412482523148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45963.412482523148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45963.412482523148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45963.412482523148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45963.412482523148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45963.412482523148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45963.412482523148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45963.412482523148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45963.412482523148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45963.412482523148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45963.412482523148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45963.412482523148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45963.412482523148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45963.412482523148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45963.412482523148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45963.412482523148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45963.412482523148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45963.412482523148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45963.412482523148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45963.412482523148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45963.412482523148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45963.412482523148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45963.412482523148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45963.412482523148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45963.412482523148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45963.412482523148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45963.412482523148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45963.412482523148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45963.412482523148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45963.412482523148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45963.412482523148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45963.412482523148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45963.412482523148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45963.412482523148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45963.412482523148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45963.412482523148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45963.412482523148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45963.412482523148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45963.412482523148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45963.412482523148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45963.412482523148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45963.412482523148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45963.412482523148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45963.412482523148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45963.412482523148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45963.412482523148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45963.412482523148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45963.412482523148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45963.412482523148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45963.412482523148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45963.412482523148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45963.412482523148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45963.412482523148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45963.412482523148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45963.412482523148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45963.412482523148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45963.412482523148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45963.412482523148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45963.412482523148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45963.412482523148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45963.412482523148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45963.412482523148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45963.412482523148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45963.412482523148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45963.412482523148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45963.412482523148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45963.412482523148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45963.412482523148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45963.412482523148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45963.412482523148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45963.412482523148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45963.412482523148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45963.412482523148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45963.412482523148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45963.412482523148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45963.412482523148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45963.412482523148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45963.412482523148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45963.412482523148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45963.412482523148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45963.412482523148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45963.412482523148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45963.412482523148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45963.412482523148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45963.412482523148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45963.412482523148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45963.412482523148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45963.412482523148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45963.412482523148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45963.412482523148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45963.412482523148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45963.412482523148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45963.412482523148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45963.412482523148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45963.412482523148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45963.412482523148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45963.412482523148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45963.412482523148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45963.412482523148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45963.412482523148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45963.412482523148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45963.412482523148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45963.412482523148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45963.412482523148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45963.412482523148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45963.412482523148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45963.412482523148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45963.412482523148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45963.412482523148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45963.412482523148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45963.412482523148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45963.412482523148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45963.412482523148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45963.412482523148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45963.412482523148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45963.412482523148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45963.412482523148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45963.412482523148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45963.412482523148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45963.412482523148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45963.412482523148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45963.412482523148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45963.412482523148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45963.412482523148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45963.412482523148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45963.412482523148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45963.412482523148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45963.412482523148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45963.412482523148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45963.412482523148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45963.412482523148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45963.412482523148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45963.412482523148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45963.412482523148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45963.412482523148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45963.412482523148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45963.412482523148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45963.412482523148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45963.412482523148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45963.412482523148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45963.412482523148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45963.412482523148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45963.412482523148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45963.412482523148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45963.412482523148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45963.412482523148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45963.412482523148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45963.412482523148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45963.412482523148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45963.412482523148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45963.412482523148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45963.412482523148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45963.412482523148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45963.412482523148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45963.412482523148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45963.412482523148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45963.412482523148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45963.412482523148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45963.412482523148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45963.412482523148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45963.412482523148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45963.412482523148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45963.412482523148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45963.412482523148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45963.412482523148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45963.412482523148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45963.412482523148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45963.412482523148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45963.412482523148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45963.412482523148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45963.412482523148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45963.412482523148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45963.412482523148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45963.412482523148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45963.412482523148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45963.412482523148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45963.412482523148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45963.412482523148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45963.412482523148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45963.412482523148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45963.412482523148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45963.412482523148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45963.412482523148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45963.412482523148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45963.412482523148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45963.412482523148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45963.412482523148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45963.412482523148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45963.412482523148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45963.412482523148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45963.412482523148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45963.412482523148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45963.412482523148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45963.412482523148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45963.412482523148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45963.412482523148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45963.412482523148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45963.412482523148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45963.412482523148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45963.412482523148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45963.412482523148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45963.412482523148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45963.412482523148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45963.412482523148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45963.412482523148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45963.412482523148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45963.412482523148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45963.412482523148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45963.412482523148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45963.412482523148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45963.412482523148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45963.412482523148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45963.412482523148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45963.412482523148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45963.412482523148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45963.412482523148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45963.412482523148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45963.412482523148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45963.412482523148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45963.412482523148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45963.412482523148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45963.412482523148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45963.412482523148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45963.412482523148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45963.412482523148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45963.412482523148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45963.412482523148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45963.412482523148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45963.412482523148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45963.412482523148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45963.412482523148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45963.412482523148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45963.412482523148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45963.412482523148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45963.412482523148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45963.412482523148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45963.412482523148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45963.412482523148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45963.412482523148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45963.412482523148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45963.412482523148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45963.412482523148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45963.412482523148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45963.412482523148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45963.412482523148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45963.412482523148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45963.412482523148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45963.412482523148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45963.412482523148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45963.412482523148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45963.412482523148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45963.412482523148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45963.412482523148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45963.412482523148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45963.412482523148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45963.412482523148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45963.412482523148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45963.412482523148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45963.412482523148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45963.412482523148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45963.412482523148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45963.412482523148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45963.412482523148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45963.412482523148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45963.412482523148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45963.412482523148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45963.412482523148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45963.412482523148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45963.412482523148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45963.412482523148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45963.412482523148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45963.412482523148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45963.412482523148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45963.412482523148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45963.412482523148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45963.412482523148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45963.412482523148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45963.412482523148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45963.412482523148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45963.412482523148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45963.412482523148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45963.412482523148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45963.412482523148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45963.412482523148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45963.412482523148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45963.412482523148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45963.412482523148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45963.412482523148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45963.412482523148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45963.412482523148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45963.412482523148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45963.412482523148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45963.412482523148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45963.412482523148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45963.412482523148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45963.412482523148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45963.412482523148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45963.412482523148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45963.412482523148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45963.412482523148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45963.412482523148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45963.412482523148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45963.412482523148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45963.412482523148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45963.412482523148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45963.412482523148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45963.412482523148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45963.412482523148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45963.412482523148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45963.412482523148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45963.412482523148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45963.412482523148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45963.412482523148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45963.412482523148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45963.412482523148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45963.412482523148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45963.412482523148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45963.412482523148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45963.412482523148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45963.412482523148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45963.412482523148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45963.412482523148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45963.412482523148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45963.412482523148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45963.412482523148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45963.412482523148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45963.412482523148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45963.412482523148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45963.412482523148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45963.412482523148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45963.412482523148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45963.412482523148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45963.412482523148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45963.412482523148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45963.412482523148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45963.412482523148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45963.412482523148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45963.412482523148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45963.412482523148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45963.412482523148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45963.412482523148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45963.412482523148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45963.412482523148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45963.412482523148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45963.412482523148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45963.412482523148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45963.412482523148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45963.412482523148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45963.412482523148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45963.412482523148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45963.412482523148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45963.412482523148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45963.412482523148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45963.412482523148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45963.412482523148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45963.412482523148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45963.412482523148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45963.412482523148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45963.412482523148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45963.412482523148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45963.412482523148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45963.412482523148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45963.412482523148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45963.412482523148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45963.412482523148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45963.412482523148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45963.412482523148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45963.412482523148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45963.412482523148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45963.412482523148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45963.412482523148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45963.412482523148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45963.412482523148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45963.412482523148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45963.412482523148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45963.412482523148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45963.412482523148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45963.412482523148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45963.412482523148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45963.412482523148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45963.412482523148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45963.412482523148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45963.412482523148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45963.412482523148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45963.412482523148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45963.412482523148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45963.412482523148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45963.412482523148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45963.412482523148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45963.412482523148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45963.412482523148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45963.412482523148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45963.412482523148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45963.412482523148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45963.412482523148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45963.412482523148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45963.412482523148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45963.412482523148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45963.412482523148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45963.412482523148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45963.412482523148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45963.412482523148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45963.412482523148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45963.412482523148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45963.412482523148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45963.412482523148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45963.412482523148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45963.412482523148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45963.412482523148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45963.412482523148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45963.412482523148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45963.412482523148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45963.412482523148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45963.412482523148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45963.412482523148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45963.412482523148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45963.412482523148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45963.412482523148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45963.412482523148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45963.412482523148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45963.412482523148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45963.412482523148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45963.412482523148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45963.412482523148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45963.412482523148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45963.412482523148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45963.412482523148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45963.412482523148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45963.412482523148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45963.412482523148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45963.412482523148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45963.412482523148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45963.412482523148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45963.412482523148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45963.412482523148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45963.412482523148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45963.412482523148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45963.412482523148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45963.412482523148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45963.412482523148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45963.412482523148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45963.412482523148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45963.412482523148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45963.412482523148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45963.412482523148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45963.412482523148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45963.412482523148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45963.412482523148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45963.412482523148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45963.412482523148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45963.412482523148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45963.412482523148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45963.412482523148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45963.412482523148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45963.412482523148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45963.412482523148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45963.412482523148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45963.412482523148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45963.412482523148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45963.412482523148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45963.412482523148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45963.412482523148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45963.412482523148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45963.412482523148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45963.412482523148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45963.412482523148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45963.412482523148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45963.412482523148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45963.412482523148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45963.412482523148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45963.412482523148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45963.412482523148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45963.412482523148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45963.412482523148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45963.412482523148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45963.412482523148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45963.412482523148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45963.412482523148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45963.412482523148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45963.412482523148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45963.412482523148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45963.412482523148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45963.412482523148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45963.412482523148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45963.412482523148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45963.412482523148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45963.412482523148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45963.412482523148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45963.412482523148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45963.412482523148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45963.412482523148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45963.412482523148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45963.412482523148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45963.412482523148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45963.412482523148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45963.412482523148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45963.412482523148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45963.412482523148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45963.412482523148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45963.412482523148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45963.412482523148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45963.412482523148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45963.412482523148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45963.412482523148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45963.412482523148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45963.412482523148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45963.412482523148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45963.412482523148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45963.412482523148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45963.412482523148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45963.412482523148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45963.412482523148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45963.412482523148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45963.412482523148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45963.412482523148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45963.412482523148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45963.412482523148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45963.412482523148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45963.412482523148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45963.412482523148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45963.412482523148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45963.412482523148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45963.412482523148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45963.412482523148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45963.412482523148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45963.412482523148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45963.412482523148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45963.412482523148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45963.412482523148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45963.412482523148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45963.412482523148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45963.412482523148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45963.412482523148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45963.412482523148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45963.412482523148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45963.412482523148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45963.412482523148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45963.412482523148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45963.412482523148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45963.412482523148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45963.412482523148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45963.412482523148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45963.412482523148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45963.412482523148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45963.412482523148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45963.412482523148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45963.412482523148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45963.412482523148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45963.412482523148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45963.412482523148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45963.412482523148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45963.412482523148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45963.412482523148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45963.412482523148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45963.412482523148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45963.412482523148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45963.412482523148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45963.412482523148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45963.412482523148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45963.412482523148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45963.412482523148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45963.412482523148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45963.412482523148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45963.412482523148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45963.412482523148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45963.412482523148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45963.412482523148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45963.412482523148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45963.412482523148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45963.412482523148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45963.412482523148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45963.412482523148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45963.412482523148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45963.412482523148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45963.412482523148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45963.412482523148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45963.412482523148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45963.412482523148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45963.412482523148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45963.412482523148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45963.412482523148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45963.412482523148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45963.412482523148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45963.412482523148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45963.412482523148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45963.412482523148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45963.412482523148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45963.412482523148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45963.412482523148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45963.412482523148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45963.412482523148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45963.412482523148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45963.412482523148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45963.412482523148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45963.412482523148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45963.412482523148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45963.412482523148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45963.412482523148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45963.412482523148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45963.412482523148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45963.412482523148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45963.412482523148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45963.412482523148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45963.412482523148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45963.412482523148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45963.412482523148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45963.412482523148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45963.412482523148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45963.412482523148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45963.412482523148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45963.412482523148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45963.412482523148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45963.412482523148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45963.412482523148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45963.412482523148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45963.412482523148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45963.412482523148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45963.412482523148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45963.412482523148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45963.412482523148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45963.412482523148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45963.412482523148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45963.412482523148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45963.412482523148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45963.412482523148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45963.412482523148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45963.412482523148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45963.412482523148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45963.412482523148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45963.412482523148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45963.412482523148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45963.412482523148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45963.412482523148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45963.412482523148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45963.412482523148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45963.412482523148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45963.412482523148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45963.412482523148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45963.412482523148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45963.412482523148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45963.412482523148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45963.412482523148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45963.412482523148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45963.412482523148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45963.412482523148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45963.412482523148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45963.412482523148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45963.412482523148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45963.412482523148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45963.412482523148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45963.412482523148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45963.412482523148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45963.412482523148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45963.412482523148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45963.412482523148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45963.412482523148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45963.412482523148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45963.412482523148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45963.412482523148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45963.412482523148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45963.412482523148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45963.412482523148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45963.412482523148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45963.412482523148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45963.412482523148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45963.412482523148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45963.412482523148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45963.412482523148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45963.412482523148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45963.412482523148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45963.412482523148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45963.412482523148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45963.412482523148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45963.412482523148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45963.412482523148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45963.412482523148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45963.412482523148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45963.412482523148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45963.412482523148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45963.412482523148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45963.412482523148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45963.412482523148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45963.412482523148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45963.412482523148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45963.412482523148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45963.412482523148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45963.412482523148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45963.412482523148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45963.412482523148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45963.412482523148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45963.412482523148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45963.412482523148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45963.412482523148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45963.412482523148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45963.412482523148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45963.412482523148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45963.412482523148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45963.412482523148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45963.412482523148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45963.412482523148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45963.412482523148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45963.412482523148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45963.412482523148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45963.412482523148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45963.412482523148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45963.412482523148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45963.412482523148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45963.412482523148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45963.412482523148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45963.412482523148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45963.412482523148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45963.412482523148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45963.412482523148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45963.412482523148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45963.412482523148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45963.412482523148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45963.412482523148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45963.412482523148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45963.412482523148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45963.412482523148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45963.412482523148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45963.412482523148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45963.412482523148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45963.412482523148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45963.412482523148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45963.412482523148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45963.412482523148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45963.412482523148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45963.412482523148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45963.412482523148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45963.412482523148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45963.412482523148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45963.412482523148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45963.412482523148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45963.412482523148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45963.412482523148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45963.412482523148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45963.412482523148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45963.412482523148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45963.412482523148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45963.412482523148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45963.412482523148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45963.412482523148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45963.412482523148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45963.412482523148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45963.412482523148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45963.412482523148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45963.412482523148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45963.412482523148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45963.412482523148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45963.412482523148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45963.412482523148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45963.412482523148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45963.412482523148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45963.412482523148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45963.412482523148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45963.412482523148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45963.412482523148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45963.412482523148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45963.412482523148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45963.412482523148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45963.412482523148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45963.412482523148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45963.412482523148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45963.412482523148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45963.412482523148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45963.412482523148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45963.412482523148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45963.412482523148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45963.412482523148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45963.412482523148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45963.412482523148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45963.412482523148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45963.412482523148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45963.412482523148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45963.412482523148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45963.412482523148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45963.412482523148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45963.412482523148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45963.412482523148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45963.412482523148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45963.412482523148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45963.412482523148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45963.412482523148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45963.412482523148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45963.412482523148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45963.412482523148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45963.412482523148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45963.412482523148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45963.412482523148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45963.412482523148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45963.412482523148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45963.412482523148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45963.412482523148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45963.412482523148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45963.412482523148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45963.412482523148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45963.412482523148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45963.412482523148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45963.412482523148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45963.412482523148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45963.412482523148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45963.412482523148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45963.412482523148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45963.412482523148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45963.412482523148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45963.412482523148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45963.412482523148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45963.412482523148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45963.412482523148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45963.412482523148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45963.412482523148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45963.412482523148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45963.412482523148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45963.412482523148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45963.412482523148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45963.412482523148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45963.412482523148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45963.412482523148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45963.412482523148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45963.412482523148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45963.412482523148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45963.412482523148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45963.412482523148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45963.412482523148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45963.412482523148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45963.412482523148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45963.412482523148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45963.412482523148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45963.412482523148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45963.412482523148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45963.412482523148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45963.412482523148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45963.412482523148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45963.412482523148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45963.412482523148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45963.412482523148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45963.412482523148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45963.412482523148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45963.412482523148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45963.412482523148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45963.412482523148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45963.412482523148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45963.412482523148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45963.412482523148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45963.412482523148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45963.412482523148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45963.412482523148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45963.412482523148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45963.412482523148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45963.412482523148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45963.412482523148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45963.412482523148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45963.412482523148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45963.412482523148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45963.412482523148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45963.412482523148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45963.412482523148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45963.412482523148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45963.412482523148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45963.412482523148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45963.412482523148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45963.412482523148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45963.412482523148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45963.412482523148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45963.412482523148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45963.412482523148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45963.412482523148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45963.412482523148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45963.412482523148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45963.412482523148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45963.412482523148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45963.412482523148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45963.412482523148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45963.412482523148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45963.412482523148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45963.412482523148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45963.412482523148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45963.412482523148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45963.412482523148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45963.412482523148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45963.412482523148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45963.412482523148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45963.412482523148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45963.412482523148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45963.412482523148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45963.412482523148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45963.412482523148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45963.412482523148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45963.412482523148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45963.412482523148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45963.412482523148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45963.412482523148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45963.412482523148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45963.412482523148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45963.412482523148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45963.412482523148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45963.412482523148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45963.412482523148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45963.412482523148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45963.412482523148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45963.412482523148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45963.412482523148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45963.412482523148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45963.412482523148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45963.412482523148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45963.412482523148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45963.412482523148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45963.412482523148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45963.412482523148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45963.412482523148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45963.412482523148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45963.412482523148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45963.412482523148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45963.412482523148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45963.412482523148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45963.412482523148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45963.412482523148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45963.412482523148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45963.412482523148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45963.412482523148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45963.412482523148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45963.412482523148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45963.412482523148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45963.412482523148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45963.412482523148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45963.412482523148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45963.412482523148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45963.412482523148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45963.412482523148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45963.412482523148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45963.412482523148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45963.412482523148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45963.412482523148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45963.412482523148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45963.412482523148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45963.412482523148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45963.412482523148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45963.412482523148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45963.412482523148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45963.412482523148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45963.412482523148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45963.412482523148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45963.412482523148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45963.412482523148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45963.412482523148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45963.412482523148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45963.412482523148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45963.412482523148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45963.412482523148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45963.412482523148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45963.412482523148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45963.412482523148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45963.412482523148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45963.412482523148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45963.412482523148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45963.412482523148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45963.412482523148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45963.412482523148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45963.412482523148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45963.412482523148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45963.412482523148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45963.412482523148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45963.412482523148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45963.412482523148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45963.412482523148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45963.412482523148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45963.412482523148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45963.412482523148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45963.412482523148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45963.412482523148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45963.412482523148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45963.412482523148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45963.412482523148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45963.412482523148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45963.412482523148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45963.412482523148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45963.412482523148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45963.412482523148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45963.412482523148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45963.412482523148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45963.412482523148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45963.412482523148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45963.412482523148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45963.412482523148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45963.412482523148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45963.412482523148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45963.412482523148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45963.412482523148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45963.412482523148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45963.412482523148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45963.412482523148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45963.412482523148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45963.412482523148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45963.412482523148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45963.412482523148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45963.412482523148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45963.412482523148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45963.412482523148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45963.412482523148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45963.412482523148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45963.412482523148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45963.412482523148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45963.412482523148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45963.412482523148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45963.412482523148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45963.412482523148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45963.412482523148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45963.412482523148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45963.412482523148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45963.412482523148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45963.412482523148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45963.412482523148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45963.412482523148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45963.412482523148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45963.412482523148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45963.412482523148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45963.412482523148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45963.412482523148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45963.412482523148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45963.412482523148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45963.412482523148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45963.412482523148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45963.412482523148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45963.412482523148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45963.412482523148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259.93176493055216</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2.4437325231483555</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7.9970949074777309E-2</v>
      </c>
      <c r="H4" s="122">
        <v>45963.326585648145</v>
      </c>
      <c r="I4" s="118" t="str">
        <f>IFERROR(VLOOKUP(D4,DB!A:F,6,0),"")</f>
        <v>SCECO</v>
      </c>
      <c r="J4" s="118" t="str">
        <f>IFERROR(VLOOKUP(D4,DB!A:G,7,0),"")</f>
        <v>Dead</v>
      </c>
      <c r="K4" s="124" t="s">
        <v>39120</v>
      </c>
      <c r="L4" s="120" t="str">
        <f>IFERROR(VLOOKUP(D4,DB!A:I,9,0),"")</f>
        <v>Latis</v>
      </c>
    </row>
    <row r="5" spans="1:16" ht="15" customHeight="1">
      <c r="A5" s="118"/>
      <c r="B5" s="118" t="str">
        <f>IFERROR(VLOOKUP(D5,DB!A:K,11,0),"")</f>
        <v/>
      </c>
      <c r="C5" s="119"/>
      <c r="D5" s="120"/>
      <c r="E5" s="97" t="s">
        <v>39021</v>
      </c>
      <c r="F5" s="122"/>
      <c r="G5" s="123">
        <f ca="1">IFERROR(NOW()-F5,"")</f>
        <v>45963.412482523148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45963.412482523148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45963.412482523148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45963.412482523148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45963.412482523148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45963.412482523148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45963.412482523148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45963.412482523148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45963.412482523148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45963.412482523148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45963.412482523148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45963.412482523148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45963.412482523148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45963.412482523148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45963.412482523148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45963.412482523148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45963.412482523148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45963.412482523148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45963.412482523148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45963.412482523148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45963.412482523148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45963.412482523148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45963.412482523148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45963.412482523148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45963.412482523148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45963.412482523148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45963.412482523148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45963.412482523148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45963.412482523148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45963.412482523148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45963.412482523148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45963.412482523148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45963.412482523148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45963.412482523148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45963.412482523148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45963.412482523148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45963.412482523148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45963.412482523148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45963.412482523148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45963.412482523148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45963.412482523148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45963.412482523148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45963.412482523148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45963.412482523148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45963.412482523148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45963.412482523148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45963.412482523148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45963.412482523148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45963.412482523148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45963.412482523148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45963.412482523148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45963.412482523148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45963.412482523148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45963.412482523148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45963.412482523148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45963.412482523148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45963.412482523148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45963.412482523148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45963.412482523148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45963.412482523148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45963.412482523148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45963.412482523148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45963.412482523148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45963.412482523148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45963.412482523148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45963.412482523148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45963.412482523148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45963.412482523148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45963.412482523148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45963.412482523148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45963.412482523148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45963.412482523148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45963.412482523148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45963.412482523148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45963.412482523148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45963.412482523148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45963.412482523148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45963.412482523148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45963.412482523148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45963.412482523148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45963.412482523148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45963.412482523148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45963.412482523148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45963.412482523148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45963.412482523148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45963.412482523148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45963.412482523148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45963.412482523148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45963.412482523148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45963.412482523148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45963.412482523148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45963.412482523148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45963.412482523148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45963.412482523148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45963.412482523148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45963.412482523148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45963.412482523148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45963.412482523148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45963.412482523148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45963.412482523148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71.580422337960044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37.223605208331719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14.751371412035951</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4.1776504629524425E-2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3.0075115741055924E-2</v>
      </c>
      <c r="H6" s="152">
        <v>45963.371990740743</v>
      </c>
      <c r="I6" s="151" t="str">
        <f>IFERROR(VLOOKUP(D6,DB!A:F,6,0),"")</f>
        <v>Generator-SG</v>
      </c>
      <c r="J6" s="151" t="str">
        <f>IFERROR(VLOOKUP(D6,DB!A:G,7,0),"")</f>
        <v>Vandalized</v>
      </c>
      <c r="K6" s="151" t="s">
        <v>39130</v>
      </c>
      <c r="L6" s="151" t="str">
        <f>IFERROR(VLOOKUP(D6,DB!A:I,9,0),"")</f>
        <v>Latis</v>
      </c>
    </row>
    <row r="7" spans="1:13" ht="15">
      <c r="A7" s="151"/>
      <c r="B7" s="151" t="str">
        <f>IFERROR(VLOOKUP(D7,DB!A:K,11,0),"")</f>
        <v/>
      </c>
      <c r="C7" s="151"/>
      <c r="D7" s="151"/>
      <c r="E7" s="151"/>
      <c r="F7" s="152"/>
      <c r="G7" s="153">
        <f ca="1">IFERROR(NOW()-F7,"")</f>
        <v>45963.412482523148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45963.412482523148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45963.412482523148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45963.412482523148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45963.412482523148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45963.412482523148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45963.412482523148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45963.412482523148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45963.412482523148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45963.412482523148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45963.412482523148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45963.412482523148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45963.412482523148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45963.412482523148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45963.412482523148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45963.412482523148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45963.412482523148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45963.412482523148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45963.412482523148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45963.412482523148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45963.412482523148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45963.412482523148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45963.412482523148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45963.412482523148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45963.412482523148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45963.412482523148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45963.412482523148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45963.412482523148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45963.412482523148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45963.412482523148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45963.412482523148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45963.412482523148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45963.412482523148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45963.412482523148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45963.412482523148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45963.412482523148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45963.412482523148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45963.412482523148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45963.412482523148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45963.412482523148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45963.412482523148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45963.412482523148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45963.412482523148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45963.412482523148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45963.412482523148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45963.412482523148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45963.412482523148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45963.412482523148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45963.412482523148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45963.412482523148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45963.412482523148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45963.412482523148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45963.412482523148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45963.412482523148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45963.412482523148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45963.412482523148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45963.412482523148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45963.412482523148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45963.412482523148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45963.412482523148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45963.412482523148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45963.412482523148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45963.412482523148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45963.412482523148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45963.412482523148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45963.412482523148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45963.412482523148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45963.412482523148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45963.412482523148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45963.412482523148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45963.412482523148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45963.412482523148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45963.412482523148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45963.412482523148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45963.412482523148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45963.412482523148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45963.412482523148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45963.412482523148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45963.412482523148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45963.412482523148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45963.412482523148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45963.412482523148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45963.412482523148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45963.412482523148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45963.412482523148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45963.412482523148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45963.412482523148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45963.412482523148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45963.412482523148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45963.412482523148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45963.412482523148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45963.412482523148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45963.412482523148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45963.412482523148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45963.412482523148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45963.412482523148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45963.412482523148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45963.412482523148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45963.412482523148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45963.412482523148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45963.412482523148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45963.412482523148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45963.412482523148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45963.412482523148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45963.412482523148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45963.412482523148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45963.412482523148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45963.412482523148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45963.412482523148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45963.412482523148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45963.412482523148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45963.412482523148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45963.412482523148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45963.412482523148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45963.412482523148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45963.412482523148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45963.412482523148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45963.412482523148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45963.412482523148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45963.412482523148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45963.412482523148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45963.412482523148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45963.412482523148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45963.412482523148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45963.412482523148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45963.412482523148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45963.412482523148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45963.412482523148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45963.412482523148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45963.412482523148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45963.412482523148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45963.412482523148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45963.412482523148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45963.412482523148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45963.412482523148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45963.412482523148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45963.412482523148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45963.412482523148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45963.412482523148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45963.412482523148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45963.412482523148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45963.412482523148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45963.412482523148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45963.412482523148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45963.412482523148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45963.412482523148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45963.412482523148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45963.412482523148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45963.412482523148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45963.412482523148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45963.412482523148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45963.412482523148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45963.412482523148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45963.412482523148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45963.412482523148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45963.412482523148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45963.412482523148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45963.412482523148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45963.412482523148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45963.412482523148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45963.412482523148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45963.412482523148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45963.412482523148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45963.412482523148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45963.412482523148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45963.412482523148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45963.412482523148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45963.412482523148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45963.412482523148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45963.412482523148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45963.412482523148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45963.412482523148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45963.412482523148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45963.412482523148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45963.412482523148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45963.412482523148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45963.412482523148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45963.412482523148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45963.412482523148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45963.412482523148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45963.412482523148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45963.412482523148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45963.412482523148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45963.412482523148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45963.412482523148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45963.412482523148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45963.412482523148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45963.412482523148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45963.412482523148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45963.412482523148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45963.412482523148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45963.412482523148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45963.412482523148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45963.412482523148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45963.412482523148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45963.412482523148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45963.412482523148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45963.412482523148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45963.412482523148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45963.412482523148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45963.412482523148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45963.412482523148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45963.412482523148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45963.412482523148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45963.412482523148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45963.412482523148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45963.412482523148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45963.412482523148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45963.412482523148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45963.412482523148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45963.412482523148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45963.412482523148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45963.412482523148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45963.412482523148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45963.412482523148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45963.412482523148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45963.412482523148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45963.412482523148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45963.412482523148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45963.412482523148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45963.412482523148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45963.412482523148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45963.412482523148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45963.412482523148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45963.412482523148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45963.412482523148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45963.412482523148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45963.412482523148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45963.412482523148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45963.412482523148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45963.412482523148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45963.412482523148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45963.412482523148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45963.412482523148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45963.412482523148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45963.412482523148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45963.412482523148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45963.412482523148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45963.412482523148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45963.412482523148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45963.412482523148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45963.412482523148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45963.412482523148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45963.412482523148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45963.412482523148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45963.412482523148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45963.412482523148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45963.412482523148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45963.412482523148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45963.412482523148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45963.412482523148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45963.412482523148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45963.412482523148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45963.412482523148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45963.412482523148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45963.412482523148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45963.412482523148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45963.412482523148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45963.412482523148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45963.412482523148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45963.412482523148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45963.412482523148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45963.412482523148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45963.412482523148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45963.412482523148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45963.412482523148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45963.412482523148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45963.412482523148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45963.412482523148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45963.412482523148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45963.412482523148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45963.412482523148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45963.412482523148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45963.412482523148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45963.412482523148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45963.412482523148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45963.412482523148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45963.412482523148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45963.412482523148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45963.412482523148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45963.412482523148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45963.412482523148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45963.412482523148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45963.412482523148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45963.412482523148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45963.412482523148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45963.412482523148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45963.412482523148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45963.412482523148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45963.412482523148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45963.412482523148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45963.412482523148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45963.412482523148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45963.412482523148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45963.412482523148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45963.412482523148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45963.412482523148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45963.412482523148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45963.412482523148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45963.412482523148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45963.412482523148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45963.412482523148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45963.412482523148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45963.412482523148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45963.412482523148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45963.412482523148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45963.412482523148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45963.412482523148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45963.412482523148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45963.412482523148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45963.412482523148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45963.412482523148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45963.412482523148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45963.412482523148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45963.412482523148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45963.412482523148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45963.412482523148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45963.412482523148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45963.412482523148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45963.412482523148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45963.412482523148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45963.412482523148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45963.412482523148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45963.412482523148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45963.412482523148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45963.412482523148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45963.412482523148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45963.412482523148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45963.412482523148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45963.412482523148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45963.412482523148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45963.412482523148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45963.412482523148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45963.412482523148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45963.412482523148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45963.412482523148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45963.412482523148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45963.412482523148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45963.412482523148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45963.412482523148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45963.412482523148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45963.412482523148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45963.412482523148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45963.412482523148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45963.412482523148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45963.412482523148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45963.412482523148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45963.412482523148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45963.412482523148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45963.412482523148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45963.412482523148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45963.412482523148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45963.412482523148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45963.412482523148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45963.412482523148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45963.412482523148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45963.412482523148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45963.412482523148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45963.412482523148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45963.412482523148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45963.412482523148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45963.412482523148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45963.412482523148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45963.412482523148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45963.412482523148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45963.412482523148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45963.412482523148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45963.412482523148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45963.412482523148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45963.412482523148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45963.412482523148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45963.412482523148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45963.412482523148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45963.412482523148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45963.412482523148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45963.412482523148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45963.412482523148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45963.412482523148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45963.412482523148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0.37036446759157116</v>
      </c>
      <c r="H2" s="106">
        <v>45963.010358796295</v>
      </c>
      <c r="I2" s="102" t="str">
        <f>IFERROR(VLOOKUP(D2,DB!A:F,6,0),"")</f>
        <v>SCECO</v>
      </c>
      <c r="J2" s="10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3.21121527813375E-2</v>
      </c>
      <c r="H3" s="106">
        <v>45963.374699074076</v>
      </c>
      <c r="I3" s="102" t="str">
        <f>IFERROR(VLOOKUP(D3,DB!A:F,6,0),"")</f>
        <v>SCECO</v>
      </c>
      <c r="J3" s="102" t="str">
        <f>IFERROR(VLOOKUP(D3,DB!A:G,7,0),"")</f>
        <v>Vandalized</v>
      </c>
      <c r="K3" s="107" t="s">
        <v>39135</v>
      </c>
      <c r="L3" s="108" t="str">
        <f>IFERROR(VLOOKUP(D3,DB!A:I,9,0),"")</f>
        <v>Latis</v>
      </c>
    </row>
    <row r="4" spans="1:16383" ht="31.5" customHeight="1">
      <c r="A4" s="103"/>
      <c r="B4" s="102" t="str">
        <f>IFERROR(VLOOKUP(D4,DB!A:K,11,0),"")</f>
        <v/>
      </c>
      <c r="C4" s="104"/>
      <c r="D4" s="102"/>
      <c r="E4" s="102"/>
      <c r="F4" s="106"/>
      <c r="G4" s="76">
        <f ca="1">IFERROR(NOW()-F4,"-")</f>
        <v>45963.412482523148</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45963.412482523148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45963.412482523148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45963.412482523148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45963.412482523148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45963.412482523148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45963.412482523148</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45963.412482523148</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45963.412482523148</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45963.412482523148</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45963.412482523148</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45963.412482523148</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45963.412482523148</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45963.412482523148</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45963.412482523148</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45963.412482523148</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45963.412482523148</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45963.412482523148</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45963.412482523148</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45963.412482523148</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45963.412482523148</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45963.412482523148</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45963.412482523148</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45963.412482523148</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45963.412482523148</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45963.412482523148</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45963.412482523148</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45963.412482523148</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45963.412482523148</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45963.412482523148</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45963.412482523148</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45963.412482523148</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45963.412482523148</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45963.412482523148</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45963.412482523148</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45963.412482523148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45963.412482523148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45963.412482523148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45963.412482523148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45963.412482523148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45963.412482523148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45963.412482523148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45963.412482523148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45963.412482523148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45963.412482523148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45963.412482523148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45963.412482523148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45963.412482523148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45963.412482523148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45963.412482523148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45963.412482523148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45963.412482523148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45963.412482523148</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45963.412482523148</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45963.412482523148</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2025-11-02T06:54:56Z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